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5600" firstSheet="1" activeTab="4"/>
  </bookViews>
  <sheets>
    <sheet name="Medalist team-player names" sheetId="1" r:id="rId1"/>
    <sheet name="Scoresheets" sheetId="2" r:id="rId2"/>
    <sheet name="goof" sheetId="3" r:id="rId3"/>
    <sheet name="Scorecards" sheetId="4" r:id="rId4"/>
    <sheet name="2013" sheetId="5" r:id="rId5"/>
    <sheet name="TEAM SCORES" sheetId="6" state="hidden" r:id="rId6"/>
    <sheet name="INDIVIDUAL" sheetId="7" state="hidden" r:id="rId7"/>
    <sheet name="Schools 2013" sheetId="8" r:id="rId8"/>
    <sheet name="Scorecard 2013" sheetId="9" r:id="rId9"/>
    <sheet name="Sheet1" sheetId="10" r:id="rId10"/>
  </sheets>
  <definedNames>
    <definedName name="_xlnm.Print_Titles" localSheetId="6">'INDIVIDUAL'!$1:$1</definedName>
  </definedNames>
  <calcPr fullCalcOnLoad="1"/>
</workbook>
</file>

<file path=xl/sharedStrings.xml><?xml version="1.0" encoding="utf-8"?>
<sst xmlns="http://schemas.openxmlformats.org/spreadsheetml/2006/main" count="907" uniqueCount="193">
  <si>
    <t>BOWIE</t>
  </si>
  <si>
    <t>WESTWOOD</t>
  </si>
  <si>
    <t>BASTROP</t>
  </si>
  <si>
    <t>TOTAL</t>
  </si>
  <si>
    <t>SCHOOL</t>
  </si>
  <si>
    <t>SCORE</t>
  </si>
  <si>
    <t>#10 TEE</t>
  </si>
  <si>
    <t># 1  TEE</t>
  </si>
  <si>
    <t>CONNALLY</t>
  </si>
  <si>
    <t>CROCKETT</t>
  </si>
  <si>
    <t>LAKE TRAVIS</t>
  </si>
  <si>
    <t>PLACE</t>
  </si>
  <si>
    <t>NAME</t>
  </si>
  <si>
    <t>HAYS</t>
  </si>
  <si>
    <t>REAGAN</t>
  </si>
  <si>
    <t>WESTLAKE # 2</t>
  </si>
  <si>
    <t>McCALLUM # 1</t>
  </si>
  <si>
    <t>WESTLAKE # 1</t>
  </si>
  <si>
    <t>ANDERSON</t>
  </si>
  <si>
    <t>McCALLUM # 2</t>
  </si>
  <si>
    <t>ROUND ROCK</t>
  </si>
  <si>
    <t>PFLUGERVILLE</t>
  </si>
  <si>
    <t>JOHNSTON</t>
  </si>
  <si>
    <t>AUSTIN # 2</t>
  </si>
  <si>
    <t>HENDRICKSON</t>
  </si>
  <si>
    <t>STONY POINT</t>
  </si>
  <si>
    <t>AUSTIN # 1</t>
  </si>
  <si>
    <t>VISTA RIDGE</t>
  </si>
  <si>
    <t>SEGUIN</t>
  </si>
  <si>
    <t>CEDAR PARK</t>
  </si>
  <si>
    <t>RANK</t>
  </si>
  <si>
    <t>WESTLAKE  WHITE</t>
  </si>
  <si>
    <t>WESTLAKE  BLUE</t>
  </si>
  <si>
    <t>ANDERSON - MED</t>
  </si>
  <si>
    <t>Nick Myrha</t>
  </si>
  <si>
    <t>Jeff Peterman</t>
  </si>
  <si>
    <t>LANIER</t>
  </si>
  <si>
    <t xml:space="preserve">LANIER  </t>
  </si>
  <si>
    <t xml:space="preserve">LANIER </t>
  </si>
  <si>
    <t xml:space="preserve">BOWIE </t>
  </si>
  <si>
    <t>VISTA RIDGE -Med</t>
  </si>
  <si>
    <t>Bastrop</t>
  </si>
  <si>
    <t>Austin High 2</t>
  </si>
  <si>
    <t>Pflugerville</t>
  </si>
  <si>
    <t>Anderson 1</t>
  </si>
  <si>
    <t>Austin High 1</t>
  </si>
  <si>
    <t>Cedar Park 2</t>
  </si>
  <si>
    <t>Westlake</t>
  </si>
  <si>
    <t>Westwood</t>
  </si>
  <si>
    <t>Cedar Park 1</t>
  </si>
  <si>
    <t>Bowie</t>
  </si>
  <si>
    <t>Elgin</t>
  </si>
  <si>
    <t>Tee</t>
  </si>
  <si>
    <t># 1</t>
  </si>
  <si>
    <t># 10</t>
  </si>
  <si>
    <t>Time</t>
  </si>
  <si>
    <t>Schools</t>
  </si>
  <si>
    <t>Medalists</t>
  </si>
  <si>
    <t xml:space="preserve">Name </t>
  </si>
  <si>
    <t xml:space="preserve">School </t>
  </si>
  <si>
    <t>Cedar Park #3</t>
  </si>
  <si>
    <t>Cedar Ridge</t>
  </si>
  <si>
    <t>Marble Falls</t>
  </si>
  <si>
    <t>Vandegrift</t>
  </si>
  <si>
    <t>Reagan</t>
  </si>
  <si>
    <t>Lake Travis</t>
  </si>
  <si>
    <t xml:space="preserve">McCallum </t>
  </si>
  <si>
    <t>Cedar Creek Medalist</t>
  </si>
  <si>
    <t>Anderson Medalist</t>
  </si>
  <si>
    <t>East Side Medalist</t>
  </si>
  <si>
    <t>Cedar Park Medalist</t>
  </si>
  <si>
    <t>Player #</t>
  </si>
  <si>
    <t>#5</t>
  </si>
  <si>
    <t>#4</t>
  </si>
  <si>
    <t>#3</t>
  </si>
  <si>
    <t>#2</t>
  </si>
  <si>
    <t>#1</t>
  </si>
  <si>
    <t>Medalist</t>
  </si>
  <si>
    <t>Jake Babin</t>
  </si>
  <si>
    <t>Blake Thompson</t>
  </si>
  <si>
    <t>Will Bird</t>
  </si>
  <si>
    <t>Austin Campbell</t>
  </si>
  <si>
    <t>Chris Villanueva</t>
  </si>
  <si>
    <t>Chase Phillips</t>
  </si>
  <si>
    <t>Hunter Huang</t>
  </si>
  <si>
    <t>Max Regan</t>
  </si>
  <si>
    <t>Cody Raven</t>
  </si>
  <si>
    <t>Ryan Ramirez</t>
  </si>
  <si>
    <t>Charlie Combs</t>
  </si>
  <si>
    <t>Will Wilson</t>
  </si>
  <si>
    <t>Spencer McHaney</t>
  </si>
  <si>
    <t>Bennett Barrier</t>
  </si>
  <si>
    <t>Ben Klatt</t>
  </si>
  <si>
    <t>Robert Slevin</t>
  </si>
  <si>
    <t>Josh Mercado</t>
  </si>
  <si>
    <t>Matt Perry</t>
  </si>
  <si>
    <t>Cedar Park 3</t>
  </si>
  <si>
    <t xml:space="preserve">Anderson </t>
  </si>
  <si>
    <t>Zack Threet</t>
  </si>
  <si>
    <t>Dripping Springs</t>
  </si>
  <si>
    <t>Austin High II</t>
  </si>
  <si>
    <t>Bowie I</t>
  </si>
  <si>
    <t>Jared Tomsu</t>
  </si>
  <si>
    <t>Michael Guzaldo</t>
  </si>
  <si>
    <t>Hayden Seay</t>
  </si>
  <si>
    <t>Alex Tomsu</t>
  </si>
  <si>
    <t>David Draughn</t>
  </si>
  <si>
    <t>Tanner Mauro</t>
  </si>
  <si>
    <t>Sal Chavarria</t>
  </si>
  <si>
    <t>Isaias Morales</t>
  </si>
  <si>
    <t>Dawson Zabloski</t>
  </si>
  <si>
    <t>Zolon Wilkins</t>
  </si>
  <si>
    <t>Nathan Moore</t>
  </si>
  <si>
    <t>Jake Bridges</t>
  </si>
  <si>
    <t>Jonathon Herrera</t>
  </si>
  <si>
    <t>Rishi Kejriwal</t>
  </si>
  <si>
    <t>Aaron Marshall</t>
  </si>
  <si>
    <t>Clark McCollum</t>
  </si>
  <si>
    <t>Austin Cotton</t>
  </si>
  <si>
    <t>Jonathan Mercado</t>
  </si>
  <si>
    <t>Forest Miller</t>
  </si>
  <si>
    <t>Brandon Bengston</t>
  </si>
  <si>
    <t>Drew Chibib</t>
  </si>
  <si>
    <t>Matthew Milliken</t>
  </si>
  <si>
    <t>Jenkins Matthew</t>
  </si>
  <si>
    <t>Hunter Leatherman</t>
  </si>
  <si>
    <t>Ernesto Reyes</t>
  </si>
  <si>
    <t>Ryan Pauley</t>
  </si>
  <si>
    <t>Tony Underwood</t>
  </si>
  <si>
    <t>Anderson</t>
  </si>
  <si>
    <t>Bowie II</t>
  </si>
  <si>
    <t>Austin  High III</t>
  </si>
  <si>
    <t>Jake Lewis</t>
  </si>
  <si>
    <t>Tyler Dare</t>
  </si>
  <si>
    <t>Ben Ruthven</t>
  </si>
  <si>
    <t>Finley Patterson</t>
  </si>
  <si>
    <t>Tanner Miere</t>
  </si>
  <si>
    <t>Connor Flannigan</t>
  </si>
  <si>
    <t>Andrew Hilton</t>
  </si>
  <si>
    <t>Parker Huxable</t>
  </si>
  <si>
    <t>Ryan Martinez</t>
  </si>
  <si>
    <t>Cameron Tondre</t>
  </si>
  <si>
    <t>Grant Laughlin</t>
  </si>
  <si>
    <t>Kyle Von Kreisler</t>
  </si>
  <si>
    <t>Campbell Boies</t>
  </si>
  <si>
    <t>Harrison Brown</t>
  </si>
  <si>
    <t>Ben Cosson</t>
  </si>
  <si>
    <t>Hayden James</t>
  </si>
  <si>
    <t>Malik Williams</t>
  </si>
  <si>
    <t>Cesar Reyes</t>
  </si>
  <si>
    <t>Austin Van Noordt</t>
  </si>
  <si>
    <t>Hayden Grabe</t>
  </si>
  <si>
    <t>Ben Ivie (Bowie Med.)</t>
  </si>
  <si>
    <t>Matt Logan (Bowie Med.)</t>
  </si>
  <si>
    <t>Alex Copeland (Bowie Med.)</t>
  </si>
  <si>
    <t>Ryan Weldon (Carroll Med.)</t>
  </si>
  <si>
    <t>Akins</t>
  </si>
  <si>
    <t>McCallum</t>
  </si>
  <si>
    <t>Austin III</t>
  </si>
  <si>
    <t>Austin High I</t>
  </si>
  <si>
    <t>Tee Box</t>
  </si>
  <si>
    <t>Name</t>
  </si>
  <si>
    <t>School Name</t>
  </si>
  <si>
    <t>#10</t>
  </si>
  <si>
    <t>Austin High III</t>
  </si>
  <si>
    <t>Bowie Med.</t>
  </si>
  <si>
    <t>Carroll Med.</t>
  </si>
  <si>
    <t>Dawson Zobloski</t>
  </si>
  <si>
    <t>Chance Wright</t>
  </si>
  <si>
    <t>Ryan Weldon</t>
  </si>
  <si>
    <t># 2</t>
  </si>
  <si>
    <t># 3</t>
  </si>
  <si>
    <t># 4</t>
  </si>
  <si>
    <t># 5</t>
  </si>
  <si>
    <t>Ben Ivie</t>
  </si>
  <si>
    <t>Matt Logan</t>
  </si>
  <si>
    <t>Alex Copeland</t>
  </si>
  <si>
    <t>School Names 2013</t>
  </si>
  <si>
    <t>Joseph Garcia</t>
  </si>
  <si>
    <t>Jacob Brockert</t>
  </si>
  <si>
    <t>Omar Webb</t>
  </si>
  <si>
    <t>Joe Fernandez</t>
  </si>
  <si>
    <t>Alex Charlton</t>
  </si>
  <si>
    <t xml:space="preserve">Ryan Weldon-Carroll </t>
  </si>
  <si>
    <t>ns</t>
  </si>
  <si>
    <t>3rd</t>
  </si>
  <si>
    <t>1st</t>
  </si>
  <si>
    <t>2nd</t>
  </si>
  <si>
    <r>
      <t xml:space="preserve">Rishi Kejriwal  </t>
    </r>
    <r>
      <rPr>
        <b/>
        <sz val="11"/>
        <color indexed="10"/>
        <rFont val="Arial"/>
        <family val="2"/>
      </rPr>
      <t>5th</t>
    </r>
  </si>
  <si>
    <r>
      <t xml:space="preserve">Zack Threet  </t>
    </r>
    <r>
      <rPr>
        <b/>
        <sz val="11"/>
        <color indexed="10"/>
        <rFont val="Arial"/>
        <family val="2"/>
      </rPr>
      <t>3rd</t>
    </r>
  </si>
  <si>
    <r>
      <t xml:space="preserve">Austin Cotton  </t>
    </r>
    <r>
      <rPr>
        <b/>
        <sz val="11"/>
        <color indexed="10"/>
        <rFont val="Arial"/>
        <family val="2"/>
      </rPr>
      <t>2nd</t>
    </r>
  </si>
  <si>
    <r>
      <t xml:space="preserve">Ryan Pauley  </t>
    </r>
    <r>
      <rPr>
        <b/>
        <sz val="11"/>
        <color indexed="10"/>
        <rFont val="Arial"/>
        <family val="2"/>
      </rPr>
      <t>1st</t>
    </r>
  </si>
  <si>
    <r>
      <t xml:space="preserve">Tony Underwood  </t>
    </r>
    <r>
      <rPr>
        <b/>
        <sz val="11"/>
        <color indexed="10"/>
        <rFont val="Arial"/>
        <family val="2"/>
      </rPr>
      <t>4th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</si>
</sst>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20" fontId="13" fillId="0" borderId="0" xfId="0" applyNumberFormat="1" applyFont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11" fillId="35" borderId="1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2" fillId="36" borderId="13" xfId="0" applyFont="1" applyFill="1" applyBorder="1" applyAlignment="1">
      <alignment horizontal="center"/>
    </xf>
    <xf numFmtId="0" fontId="11" fillId="36" borderId="13" xfId="0" applyFont="1" applyFill="1" applyBorder="1" applyAlignment="1">
      <alignment horizontal="center"/>
    </xf>
    <xf numFmtId="0" fontId="12" fillId="36" borderId="13" xfId="0" applyFont="1" applyFill="1" applyBorder="1" applyAlignment="1">
      <alignment/>
    </xf>
    <xf numFmtId="0" fontId="12" fillId="37" borderId="13" xfId="0" applyFont="1" applyFill="1" applyBorder="1" applyAlignment="1">
      <alignment/>
    </xf>
    <xf numFmtId="0" fontId="11" fillId="37" borderId="1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20" fontId="13" fillId="0" borderId="0" xfId="0" applyNumberFormat="1" applyFont="1" applyBorder="1" applyAlignment="1">
      <alignment horizontal="center"/>
    </xf>
    <xf numFmtId="20" fontId="11" fillId="0" borderId="13" xfId="0" applyNumberFormat="1" applyFont="1" applyBorder="1" applyAlignment="1">
      <alignment horizontal="center"/>
    </xf>
    <xf numFmtId="20" fontId="10" fillId="0" borderId="13" xfId="0" applyNumberFormat="1" applyFont="1" applyBorder="1" applyAlignment="1">
      <alignment horizontal="center"/>
    </xf>
    <xf numFmtId="0" fontId="11" fillId="38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1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20" fontId="15" fillId="0" borderId="13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/>
    </xf>
    <xf numFmtId="20" fontId="15" fillId="0" borderId="12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20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20" fontId="15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5" fillId="0" borderId="14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20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20" fontId="15" fillId="0" borderId="15" xfId="0" applyNumberFormat="1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20" fontId="15" fillId="0" borderId="20" xfId="0" applyNumberFormat="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53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G9" sqref="G9"/>
    </sheetView>
  </sheetViews>
  <sheetFormatPr defaultColWidth="9.140625" defaultRowHeight="12.75"/>
  <cols>
    <col min="1" max="2" width="9.140625" style="49" customWidth="1"/>
    <col min="3" max="3" width="21.140625" style="49" customWidth="1"/>
    <col min="4" max="4" width="17.421875" style="49" customWidth="1"/>
    <col min="5" max="5" width="18.140625" style="49" customWidth="1"/>
    <col min="6" max="16384" width="9.140625" style="49" customWidth="1"/>
  </cols>
  <sheetData>
    <row r="1" spans="1:6" s="1" customFormat="1" ht="12">
      <c r="A1" s="34" t="s">
        <v>52</v>
      </c>
      <c r="B1" s="25" t="s">
        <v>55</v>
      </c>
      <c r="C1" s="25" t="s">
        <v>58</v>
      </c>
      <c r="D1" s="25" t="s">
        <v>59</v>
      </c>
      <c r="E1" s="1" t="s">
        <v>57</v>
      </c>
      <c r="F1" s="1" t="s">
        <v>71</v>
      </c>
    </row>
    <row r="2" spans="1:6" ht="12">
      <c r="A2" s="50" t="s">
        <v>54</v>
      </c>
      <c r="B2" s="29">
        <v>0.375</v>
      </c>
      <c r="C2" s="31"/>
      <c r="D2" s="28" t="s">
        <v>63</v>
      </c>
      <c r="E2" s="49" t="s">
        <v>77</v>
      </c>
      <c r="F2" s="49" t="s">
        <v>53</v>
      </c>
    </row>
    <row r="3" spans="1:4" ht="12">
      <c r="A3" s="50"/>
      <c r="B3" s="29"/>
      <c r="C3" s="31"/>
      <c r="D3" s="28"/>
    </row>
    <row r="4" spans="1:4" ht="12">
      <c r="A4" s="50"/>
      <c r="B4" s="29"/>
      <c r="C4" s="31"/>
      <c r="D4" s="28"/>
    </row>
    <row r="5" spans="1:4" ht="12">
      <c r="A5" s="50"/>
      <c r="B5" s="29"/>
      <c r="C5" s="31"/>
      <c r="D5" s="28"/>
    </row>
    <row r="6" spans="1:4" ht="12">
      <c r="A6" s="50"/>
      <c r="B6" s="29"/>
      <c r="C6" s="31"/>
      <c r="D6" s="28"/>
    </row>
    <row r="7" spans="1:4" ht="12">
      <c r="A7" s="50"/>
      <c r="B7" s="29"/>
      <c r="C7" s="46"/>
      <c r="D7" s="28"/>
    </row>
    <row r="8" spans="1:4" ht="12">
      <c r="A8" s="50"/>
      <c r="B8" s="29"/>
      <c r="C8" s="46"/>
      <c r="D8" s="28"/>
    </row>
    <row r="9" spans="1:4" ht="12">
      <c r="A9" s="50"/>
      <c r="B9" s="29"/>
      <c r="C9" s="46"/>
      <c r="D9" s="28"/>
    </row>
    <row r="10" spans="1:4" ht="12">
      <c r="A10" s="50"/>
      <c r="B10" s="29"/>
      <c r="C10" s="46"/>
      <c r="D10" s="28"/>
    </row>
    <row r="11" spans="1:4" ht="12">
      <c r="A11" s="50"/>
      <c r="B11" s="29"/>
      <c r="C11" s="46"/>
      <c r="D11" s="28"/>
    </row>
    <row r="12" spans="1:4" ht="12">
      <c r="A12" s="50"/>
      <c r="B12" s="29"/>
      <c r="C12" s="31"/>
      <c r="D12" s="28"/>
    </row>
    <row r="13" spans="1:4" ht="12">
      <c r="A13" s="50"/>
      <c r="B13" s="29"/>
      <c r="C13" s="31"/>
      <c r="D13" s="28"/>
    </row>
    <row r="14" spans="1:4" ht="12">
      <c r="A14" s="50"/>
      <c r="B14" s="29"/>
      <c r="C14" s="46"/>
      <c r="D14" s="46"/>
    </row>
    <row r="15" spans="1:4" ht="12">
      <c r="A15" s="50"/>
      <c r="B15" s="29"/>
      <c r="C15" s="46"/>
      <c r="D15" s="46"/>
    </row>
    <row r="16" spans="1:4" ht="12">
      <c r="A16" s="50"/>
      <c r="B16" s="29"/>
      <c r="C16" s="31"/>
      <c r="D16" s="31"/>
    </row>
    <row r="17" spans="1:4" ht="12">
      <c r="A17" s="50"/>
      <c r="B17" s="29"/>
      <c r="C17" s="46"/>
      <c r="D17" s="46"/>
    </row>
    <row r="18" spans="1:4" ht="12">
      <c r="A18" s="50"/>
      <c r="B18" s="29"/>
      <c r="C18" s="46"/>
      <c r="D18" s="46"/>
    </row>
    <row r="19" spans="1:4" ht="12">
      <c r="A19" s="50"/>
      <c r="B19" s="29"/>
      <c r="C19" s="31"/>
      <c r="D19" s="31"/>
    </row>
    <row r="20" spans="1:4" ht="12">
      <c r="A20" s="50"/>
      <c r="B20" s="29"/>
      <c r="C20" s="46"/>
      <c r="D20" s="46"/>
    </row>
    <row r="21" spans="1:4" ht="12">
      <c r="A21" s="50"/>
      <c r="B21" s="29"/>
      <c r="C21" s="46"/>
      <c r="D21" s="46"/>
    </row>
    <row r="22" spans="1:4" ht="12">
      <c r="A22" s="50"/>
      <c r="B22" s="29"/>
      <c r="C22" s="31"/>
      <c r="D22" s="31"/>
    </row>
  </sheetData>
  <sheetProtection/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62"/>
  <sheetViews>
    <sheetView workbookViewId="0" topLeftCell="A1">
      <selection activeCell="I15" sqref="I15"/>
    </sheetView>
  </sheetViews>
  <sheetFormatPr defaultColWidth="14.7109375" defaultRowHeight="12.75"/>
  <cols>
    <col min="1" max="1" width="8.7109375" style="57" customWidth="1"/>
    <col min="2" max="2" width="28.7109375" style="57" customWidth="1"/>
    <col min="3" max="3" width="8.7109375" style="58" customWidth="1"/>
    <col min="4" max="4" width="28.7109375" style="57" customWidth="1"/>
    <col min="5" max="5" width="8.7109375" style="58" customWidth="1"/>
    <col min="6" max="6" width="28.7109375" style="57" customWidth="1"/>
    <col min="7" max="7" width="8.7109375" style="58" customWidth="1"/>
    <col min="8" max="16384" width="14.7109375" style="57" customWidth="1"/>
  </cols>
  <sheetData>
    <row r="2" ht="21" customHeight="1">
      <c r="A2" s="59" t="s">
        <v>7</v>
      </c>
    </row>
    <row r="3" ht="21" customHeight="1">
      <c r="A3" s="58"/>
    </row>
    <row r="4" spans="1:7" ht="21" customHeight="1">
      <c r="A4" s="58"/>
      <c r="B4" s="60" t="s">
        <v>99</v>
      </c>
      <c r="C4" s="61"/>
      <c r="D4" s="60" t="s">
        <v>100</v>
      </c>
      <c r="E4" s="61"/>
      <c r="F4" s="60" t="s">
        <v>101</v>
      </c>
      <c r="G4" s="61"/>
    </row>
    <row r="5" ht="21" customHeight="1">
      <c r="A5" s="58"/>
    </row>
    <row r="6" spans="1:7" ht="21" customHeight="1">
      <c r="A6" s="62">
        <v>0.3368055555555556</v>
      </c>
      <c r="B6" s="63" t="s">
        <v>102</v>
      </c>
      <c r="C6" s="60"/>
      <c r="D6" s="63" t="s">
        <v>106</v>
      </c>
      <c r="E6" s="60"/>
      <c r="F6" s="63" t="s">
        <v>110</v>
      </c>
      <c r="G6" s="60"/>
    </row>
    <row r="7" spans="1:7" ht="21" customHeight="1">
      <c r="A7" s="62">
        <v>0.34375</v>
      </c>
      <c r="B7" s="63" t="s">
        <v>168</v>
      </c>
      <c r="C7" s="60"/>
      <c r="D7" s="63" t="s">
        <v>155</v>
      </c>
      <c r="E7" s="60"/>
      <c r="F7" s="63" t="s">
        <v>111</v>
      </c>
      <c r="G7" s="60"/>
    </row>
    <row r="8" spans="1:7" ht="21" customHeight="1">
      <c r="A8" s="62">
        <v>0.3506944444444444</v>
      </c>
      <c r="B8" s="63" t="s">
        <v>103</v>
      </c>
      <c r="C8" s="60"/>
      <c r="D8" s="63" t="s">
        <v>107</v>
      </c>
      <c r="E8" s="60"/>
      <c r="F8" s="63" t="s">
        <v>112</v>
      </c>
      <c r="G8" s="60"/>
    </row>
    <row r="9" spans="1:7" ht="21" customHeight="1">
      <c r="A9" s="62">
        <v>0.3576388888888889</v>
      </c>
      <c r="B9" s="63" t="s">
        <v>104</v>
      </c>
      <c r="C9" s="60"/>
      <c r="D9" s="63" t="s">
        <v>108</v>
      </c>
      <c r="E9" s="60"/>
      <c r="F9" s="63" t="s">
        <v>113</v>
      </c>
      <c r="G9" s="60"/>
    </row>
    <row r="10" spans="1:7" ht="21" customHeight="1" thickBot="1">
      <c r="A10" s="62">
        <v>0.3645833333333333</v>
      </c>
      <c r="B10" s="63" t="s">
        <v>182</v>
      </c>
      <c r="C10" s="80"/>
      <c r="D10" s="63" t="s">
        <v>109</v>
      </c>
      <c r="E10" s="80"/>
      <c r="F10" s="63" t="s">
        <v>114</v>
      </c>
      <c r="G10" s="80"/>
    </row>
    <row r="11" spans="1:7" ht="21" customHeight="1" thickBot="1">
      <c r="A11" s="64"/>
      <c r="B11" s="79" t="s">
        <v>3</v>
      </c>
      <c r="C11" s="81"/>
      <c r="D11" s="82" t="s">
        <v>3</v>
      </c>
      <c r="E11" s="81"/>
      <c r="F11" s="82" t="s">
        <v>3</v>
      </c>
      <c r="G11" s="81"/>
    </row>
    <row r="12" spans="1:7" ht="21" customHeight="1">
      <c r="A12" s="66"/>
      <c r="B12" s="67"/>
      <c r="C12" s="68"/>
      <c r="D12" s="67"/>
      <c r="E12" s="68"/>
      <c r="F12" s="67"/>
      <c r="G12" s="68"/>
    </row>
    <row r="13" spans="2:7" s="69" customFormat="1" ht="21" customHeight="1">
      <c r="B13" s="60" t="s">
        <v>48</v>
      </c>
      <c r="C13" s="61"/>
      <c r="D13" s="60" t="s">
        <v>159</v>
      </c>
      <c r="E13" s="61"/>
      <c r="F13" s="60" t="s">
        <v>61</v>
      </c>
      <c r="G13" s="61"/>
    </row>
    <row r="14" spans="1:2" ht="21" customHeight="1">
      <c r="A14" s="58"/>
      <c r="B14" s="69"/>
    </row>
    <row r="15" spans="1:7" ht="21" customHeight="1">
      <c r="A15" s="62">
        <v>0.37152777777777773</v>
      </c>
      <c r="B15" s="63" t="s">
        <v>115</v>
      </c>
      <c r="C15" s="60"/>
      <c r="D15" s="63" t="s">
        <v>119</v>
      </c>
      <c r="E15" s="60"/>
      <c r="F15" s="63" t="s">
        <v>124</v>
      </c>
      <c r="G15" s="60"/>
    </row>
    <row r="16" spans="1:7" ht="21" customHeight="1">
      <c r="A16" s="62">
        <v>0.37847222222222227</v>
      </c>
      <c r="B16" s="63" t="s">
        <v>116</v>
      </c>
      <c r="C16" s="60"/>
      <c r="D16" s="63" t="s">
        <v>120</v>
      </c>
      <c r="E16" s="60"/>
      <c r="F16" s="63" t="s">
        <v>125</v>
      </c>
      <c r="G16" s="60"/>
    </row>
    <row r="17" spans="1:7" ht="21" customHeight="1">
      <c r="A17" s="62">
        <v>0.3854166666666667</v>
      </c>
      <c r="B17" s="63" t="s">
        <v>117</v>
      </c>
      <c r="C17" s="60"/>
      <c r="D17" s="63" t="s">
        <v>121</v>
      </c>
      <c r="E17" s="60"/>
      <c r="F17" s="63" t="s">
        <v>126</v>
      </c>
      <c r="G17" s="60"/>
    </row>
    <row r="18" spans="1:7" ht="21" customHeight="1">
      <c r="A18" s="62">
        <v>0.3923611111111111</v>
      </c>
      <c r="B18" s="63" t="s">
        <v>98</v>
      </c>
      <c r="C18" s="60"/>
      <c r="D18" s="63" t="s">
        <v>122</v>
      </c>
      <c r="E18" s="60"/>
      <c r="F18" s="63" t="s">
        <v>127</v>
      </c>
      <c r="G18" s="60"/>
    </row>
    <row r="19" spans="1:7" ht="21" customHeight="1" thickBot="1">
      <c r="A19" s="62">
        <v>0.3993055555555556</v>
      </c>
      <c r="B19" s="63" t="s">
        <v>118</v>
      </c>
      <c r="C19" s="80"/>
      <c r="D19" s="63" t="s">
        <v>123</v>
      </c>
      <c r="E19" s="80"/>
      <c r="F19" s="63" t="s">
        <v>128</v>
      </c>
      <c r="G19" s="80"/>
    </row>
    <row r="20" spans="1:7" ht="21" customHeight="1" thickBot="1">
      <c r="A20" s="64"/>
      <c r="B20" s="79" t="s">
        <v>3</v>
      </c>
      <c r="C20" s="81"/>
      <c r="D20" s="82" t="s">
        <v>3</v>
      </c>
      <c r="E20" s="81"/>
      <c r="F20" s="82" t="s">
        <v>3</v>
      </c>
      <c r="G20" s="81"/>
    </row>
    <row r="21" spans="1:7" ht="21" customHeight="1">
      <c r="A21" s="66"/>
      <c r="B21" s="67"/>
      <c r="C21" s="68"/>
      <c r="D21" s="67"/>
      <c r="E21" s="68"/>
      <c r="F21" s="67"/>
      <c r="G21" s="68"/>
    </row>
    <row r="22" spans="1:7" ht="21" customHeight="1">
      <c r="A22" s="66"/>
      <c r="B22" s="67"/>
      <c r="C22" s="68"/>
      <c r="D22" s="67"/>
      <c r="E22" s="68"/>
      <c r="F22" s="67"/>
      <c r="G22" s="68"/>
    </row>
    <row r="23" spans="1:7" ht="21" customHeight="1">
      <c r="A23" s="70" t="s">
        <v>6</v>
      </c>
      <c r="B23" s="67"/>
      <c r="C23" s="68"/>
      <c r="D23" s="67"/>
      <c r="E23" s="68"/>
      <c r="F23" s="67"/>
      <c r="G23" s="68"/>
    </row>
    <row r="24" spans="1:7" ht="21" customHeight="1">
      <c r="A24" s="66"/>
      <c r="B24" s="67"/>
      <c r="C24" s="68"/>
      <c r="D24" s="67"/>
      <c r="E24" s="68"/>
      <c r="F24" s="67"/>
      <c r="G24" s="68"/>
    </row>
    <row r="25" spans="1:7" ht="21" customHeight="1">
      <c r="A25" s="66"/>
      <c r="B25" s="60" t="s">
        <v>129</v>
      </c>
      <c r="C25" s="71"/>
      <c r="D25" s="60" t="s">
        <v>130</v>
      </c>
      <c r="E25" s="71"/>
      <c r="F25" s="60" t="s">
        <v>131</v>
      </c>
      <c r="G25" s="71"/>
    </row>
    <row r="26" spans="1:7" ht="21" customHeight="1">
      <c r="A26" s="66"/>
      <c r="B26" s="67"/>
      <c r="C26" s="68"/>
      <c r="D26" s="67"/>
      <c r="E26" s="68"/>
      <c r="F26" s="67"/>
      <c r="G26" s="68"/>
    </row>
    <row r="27" spans="1:7" ht="21" customHeight="1">
      <c r="A27" s="62">
        <v>0.3333333333333333</v>
      </c>
      <c r="B27" s="63" t="s">
        <v>132</v>
      </c>
      <c r="C27" s="60"/>
      <c r="D27" s="63" t="s">
        <v>137</v>
      </c>
      <c r="E27" s="60"/>
      <c r="F27" s="63"/>
      <c r="G27" s="60"/>
    </row>
    <row r="28" spans="1:7" ht="21" customHeight="1">
      <c r="A28" s="62">
        <v>0.34027777777777773</v>
      </c>
      <c r="B28" s="63" t="s">
        <v>133</v>
      </c>
      <c r="C28" s="60"/>
      <c r="D28" s="63" t="s">
        <v>138</v>
      </c>
      <c r="E28" s="60"/>
      <c r="F28" s="63"/>
      <c r="G28" s="60"/>
    </row>
    <row r="29" spans="1:7" s="72" customFormat="1" ht="21" customHeight="1">
      <c r="A29" s="62">
        <v>0.34722222222222227</v>
      </c>
      <c r="B29" s="63" t="s">
        <v>134</v>
      </c>
      <c r="C29" s="60"/>
      <c r="D29" s="63" t="s">
        <v>139</v>
      </c>
      <c r="E29" s="60"/>
      <c r="F29" s="63" t="s">
        <v>142</v>
      </c>
      <c r="G29" s="60"/>
    </row>
    <row r="30" spans="1:7" s="67" customFormat="1" ht="21" customHeight="1">
      <c r="A30" s="62">
        <v>0.3541666666666667</v>
      </c>
      <c r="B30" s="63" t="s">
        <v>135</v>
      </c>
      <c r="C30" s="60"/>
      <c r="D30" s="63" t="s">
        <v>140</v>
      </c>
      <c r="E30" s="60"/>
      <c r="F30" s="63" t="s">
        <v>143</v>
      </c>
      <c r="G30" s="60"/>
    </row>
    <row r="31" spans="1:7" s="67" customFormat="1" ht="21" customHeight="1" thickBot="1">
      <c r="A31" s="62">
        <v>0.3611111111111111</v>
      </c>
      <c r="B31" s="63" t="s">
        <v>136</v>
      </c>
      <c r="C31" s="80"/>
      <c r="D31" s="63" t="s">
        <v>141</v>
      </c>
      <c r="E31" s="80"/>
      <c r="F31" s="63" t="s">
        <v>144</v>
      </c>
      <c r="G31" s="80"/>
    </row>
    <row r="32" spans="1:7" s="67" customFormat="1" ht="21" customHeight="1" thickBot="1">
      <c r="A32" s="64"/>
      <c r="B32" s="79" t="s">
        <v>3</v>
      </c>
      <c r="C32" s="81"/>
      <c r="D32" s="82" t="s">
        <v>3</v>
      </c>
      <c r="E32" s="81"/>
      <c r="F32" s="82" t="s">
        <v>3</v>
      </c>
      <c r="G32" s="81"/>
    </row>
    <row r="33" spans="1:7" s="67" customFormat="1" ht="21" customHeight="1">
      <c r="A33" s="66"/>
      <c r="C33" s="68"/>
      <c r="E33" s="68"/>
      <c r="G33" s="68"/>
    </row>
    <row r="34" spans="1:7" s="67" customFormat="1" ht="21" customHeight="1">
      <c r="A34" s="69"/>
      <c r="B34" s="60" t="s">
        <v>156</v>
      </c>
      <c r="C34" s="71"/>
      <c r="D34" s="60" t="s">
        <v>157</v>
      </c>
      <c r="E34" s="71"/>
      <c r="F34" s="60" t="s">
        <v>158</v>
      </c>
      <c r="G34" s="71"/>
    </row>
    <row r="35" spans="1:7" s="67" customFormat="1" ht="21" customHeight="1">
      <c r="A35" s="58"/>
      <c r="C35" s="68"/>
      <c r="E35" s="68"/>
      <c r="G35" s="68"/>
    </row>
    <row r="36" spans="1:7" s="67" customFormat="1" ht="21" customHeight="1">
      <c r="A36" s="62">
        <v>0.3680555555555556</v>
      </c>
      <c r="B36" s="63" t="s">
        <v>178</v>
      </c>
      <c r="C36" s="60"/>
      <c r="D36" s="63" t="s">
        <v>145</v>
      </c>
      <c r="E36" s="60"/>
      <c r="F36" s="63" t="s">
        <v>150</v>
      </c>
      <c r="G36" s="60"/>
    </row>
    <row r="37" spans="1:7" s="67" customFormat="1" ht="21" customHeight="1">
      <c r="A37" s="62">
        <v>0.375</v>
      </c>
      <c r="B37" s="63" t="s">
        <v>179</v>
      </c>
      <c r="C37" s="60"/>
      <c r="D37" s="63" t="s">
        <v>146</v>
      </c>
      <c r="E37" s="60"/>
      <c r="F37" s="63" t="s">
        <v>151</v>
      </c>
      <c r="G37" s="60"/>
    </row>
    <row r="38" spans="1:7" s="67" customFormat="1" ht="21" customHeight="1">
      <c r="A38" s="62">
        <v>0.3819444444444444</v>
      </c>
      <c r="B38" s="63" t="s">
        <v>180</v>
      </c>
      <c r="C38" s="60"/>
      <c r="D38" s="63" t="s">
        <v>147</v>
      </c>
      <c r="E38" s="60"/>
      <c r="F38" s="63" t="s">
        <v>152</v>
      </c>
      <c r="G38" s="60"/>
    </row>
    <row r="39" spans="1:7" s="67" customFormat="1" ht="21" customHeight="1">
      <c r="A39" s="62">
        <v>0.3888888888888889</v>
      </c>
      <c r="B39" s="63" t="s">
        <v>181</v>
      </c>
      <c r="C39" s="60"/>
      <c r="D39" s="63" t="s">
        <v>148</v>
      </c>
      <c r="E39" s="60"/>
      <c r="F39" s="63" t="s">
        <v>153</v>
      </c>
      <c r="G39" s="60"/>
    </row>
    <row r="40" spans="1:7" s="67" customFormat="1" ht="21" customHeight="1" thickBot="1">
      <c r="A40" s="85">
        <v>0.3958333333333333</v>
      </c>
      <c r="B40" s="63"/>
      <c r="C40" s="86"/>
      <c r="D40" s="63" t="s">
        <v>149</v>
      </c>
      <c r="E40" s="80"/>
      <c r="F40" s="63" t="s">
        <v>154</v>
      </c>
      <c r="G40" s="80"/>
    </row>
    <row r="41" spans="1:7" s="67" customFormat="1" ht="21" customHeight="1" thickBot="1">
      <c r="A41" s="83"/>
      <c r="B41" s="60" t="s">
        <v>3</v>
      </c>
      <c r="C41" s="84"/>
      <c r="D41" s="82" t="s">
        <v>3</v>
      </c>
      <c r="E41" s="81"/>
      <c r="F41" s="82" t="s">
        <v>3</v>
      </c>
      <c r="G41" s="81"/>
    </row>
    <row r="42" spans="1:7" s="74" customFormat="1" ht="21" customHeight="1">
      <c r="A42" s="66"/>
      <c r="B42" s="67"/>
      <c r="C42" s="68"/>
      <c r="D42" s="67"/>
      <c r="E42" s="68"/>
      <c r="F42" s="67"/>
      <c r="G42" s="68"/>
    </row>
    <row r="43" s="67" customFormat="1" ht="21" customHeight="1"/>
    <row r="44" s="67" customFormat="1" ht="21" customHeight="1"/>
    <row r="45" s="67" customFormat="1" ht="21" customHeight="1"/>
    <row r="46" s="67" customFormat="1" ht="21" customHeight="1"/>
    <row r="47" s="67" customFormat="1" ht="21" customHeight="1"/>
    <row r="48" s="67" customFormat="1" ht="21" customHeight="1"/>
    <row r="49" s="67" customFormat="1" ht="21" customHeight="1"/>
    <row r="50" s="67" customFormat="1" ht="21" customHeight="1"/>
    <row r="51" s="71" customFormat="1" ht="21" customHeight="1"/>
    <row r="52" spans="1:7" ht="21" customHeight="1">
      <c r="A52" s="67"/>
      <c r="B52" s="67"/>
      <c r="C52" s="68"/>
      <c r="D52" s="67"/>
      <c r="E52" s="68"/>
      <c r="F52" s="67"/>
      <c r="G52" s="68"/>
    </row>
    <row r="53" spans="1:7" ht="21" customHeight="1">
      <c r="A53" s="67"/>
      <c r="B53" s="67"/>
      <c r="C53" s="68"/>
      <c r="D53" s="67"/>
      <c r="E53" s="68"/>
      <c r="F53" s="67"/>
      <c r="G53" s="68"/>
    </row>
    <row r="54" spans="1:7" ht="21" customHeight="1">
      <c r="A54" s="67"/>
      <c r="B54" s="67"/>
      <c r="C54" s="68"/>
      <c r="D54" s="67"/>
      <c r="E54" s="68"/>
      <c r="F54" s="67"/>
      <c r="G54" s="68"/>
    </row>
    <row r="55" ht="21" customHeight="1"/>
    <row r="56" ht="21" customHeight="1"/>
    <row r="57" ht="21" customHeight="1"/>
    <row r="58" ht="21" customHeight="1"/>
    <row r="59" spans="1:7" s="67" customFormat="1" ht="21" customHeight="1">
      <c r="A59" s="57"/>
      <c r="B59" s="57"/>
      <c r="C59" s="58"/>
      <c r="D59" s="57"/>
      <c r="E59" s="58"/>
      <c r="F59" s="57"/>
      <c r="G59" s="58"/>
    </row>
    <row r="60" spans="1:7" s="67" customFormat="1" ht="21" customHeight="1">
      <c r="A60" s="57"/>
      <c r="B60" s="57"/>
      <c r="C60" s="58"/>
      <c r="D60" s="57"/>
      <c r="E60" s="58"/>
      <c r="F60" s="57"/>
      <c r="G60" s="58"/>
    </row>
    <row r="61" spans="1:7" s="67" customFormat="1" ht="21" customHeight="1">
      <c r="A61" s="57"/>
      <c r="B61" s="57"/>
      <c r="C61" s="58"/>
      <c r="D61" s="57"/>
      <c r="E61" s="58"/>
      <c r="F61" s="57"/>
      <c r="G61" s="58"/>
    </row>
    <row r="62" spans="1:7" s="67" customFormat="1" ht="21" customHeight="1">
      <c r="A62" s="57"/>
      <c r="B62" s="57"/>
      <c r="C62" s="58"/>
      <c r="D62" s="57"/>
      <c r="E62" s="58"/>
      <c r="F62" s="57"/>
      <c r="G62" s="58"/>
    </row>
  </sheetData>
  <sheetProtection/>
  <printOptions/>
  <pageMargins left="0.7" right="0.7" top="0.75" bottom="0.75" header="0.3" footer="0.3"/>
  <pageSetup horizontalDpi="600" verticalDpi="600" orientation="landscape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A2" sqref="A2"/>
    </sheetView>
  </sheetViews>
  <sheetFormatPr defaultColWidth="15.8515625" defaultRowHeight="12.75"/>
  <cols>
    <col min="1" max="1" width="17.00390625" style="56" customWidth="1"/>
  </cols>
  <sheetData>
    <row r="1" spans="1:11" ht="12">
      <c r="A1" s="54" t="s">
        <v>56</v>
      </c>
      <c r="B1" s="22"/>
      <c r="C1" s="23"/>
      <c r="D1" s="24"/>
      <c r="E1" s="24"/>
      <c r="F1" s="24"/>
      <c r="G1" s="24"/>
      <c r="H1" s="24"/>
      <c r="I1" s="24"/>
      <c r="J1" s="24"/>
      <c r="K1" s="24"/>
    </row>
    <row r="2" spans="1:11" ht="12">
      <c r="A2" s="55" t="s">
        <v>97</v>
      </c>
      <c r="B2" s="27"/>
      <c r="C2" s="29"/>
      <c r="D2" s="26"/>
      <c r="E2" s="28"/>
      <c r="F2" s="30"/>
      <c r="G2" s="28"/>
      <c r="H2" s="30"/>
      <c r="I2" s="28"/>
      <c r="J2" s="26"/>
      <c r="K2" s="28"/>
    </row>
    <row r="3" spans="1:11" ht="12">
      <c r="A3" s="55" t="s">
        <v>45</v>
      </c>
      <c r="B3" s="27"/>
      <c r="C3" s="29"/>
      <c r="D3" s="26"/>
      <c r="E3" s="28"/>
      <c r="F3" s="30"/>
      <c r="G3" s="28"/>
      <c r="H3" s="30"/>
      <c r="I3" s="28"/>
      <c r="J3" s="26"/>
      <c r="K3" s="28"/>
    </row>
    <row r="4" spans="1:11" ht="12">
      <c r="A4" s="55" t="s">
        <v>42</v>
      </c>
      <c r="B4" s="27"/>
      <c r="C4" s="29"/>
      <c r="D4" s="26"/>
      <c r="E4" s="28"/>
      <c r="F4" s="26"/>
      <c r="G4" s="28"/>
      <c r="H4" s="26"/>
      <c r="I4" s="28"/>
      <c r="J4" s="26"/>
      <c r="K4" s="28"/>
    </row>
    <row r="5" spans="1:11" ht="12">
      <c r="A5" s="55" t="s">
        <v>41</v>
      </c>
      <c r="B5" s="27"/>
      <c r="C5" s="29"/>
      <c r="D5" s="26"/>
      <c r="E5" s="28"/>
      <c r="F5" s="26"/>
      <c r="G5" s="28"/>
      <c r="H5" s="26"/>
      <c r="I5" s="28"/>
      <c r="J5" s="26"/>
      <c r="K5" s="28"/>
    </row>
    <row r="6" spans="1:11" ht="12">
      <c r="A6" s="55" t="s">
        <v>50</v>
      </c>
      <c r="B6" s="27"/>
      <c r="C6" s="29"/>
      <c r="D6" s="26"/>
      <c r="E6" s="28"/>
      <c r="F6" s="26"/>
      <c r="G6" s="28"/>
      <c r="H6" s="26"/>
      <c r="I6" s="28"/>
      <c r="J6" s="26"/>
      <c r="K6" s="28"/>
    </row>
    <row r="7" spans="1:11" ht="12">
      <c r="A7" s="55" t="s">
        <v>49</v>
      </c>
      <c r="B7" s="27"/>
      <c r="C7" s="29"/>
      <c r="D7" s="26"/>
      <c r="E7" s="28"/>
      <c r="F7" s="26"/>
      <c r="G7" s="28"/>
      <c r="H7" s="26"/>
      <c r="I7" s="28"/>
      <c r="J7" s="26"/>
      <c r="K7" s="28"/>
    </row>
    <row r="8" spans="1:11" ht="12">
      <c r="A8" s="55" t="s">
        <v>46</v>
      </c>
      <c r="B8" s="27"/>
      <c r="C8" s="29"/>
      <c r="D8" s="26"/>
      <c r="E8" s="28"/>
      <c r="F8" s="26"/>
      <c r="G8" s="28"/>
      <c r="H8" s="26"/>
      <c r="I8" s="28"/>
      <c r="J8" s="26"/>
      <c r="K8" s="28"/>
    </row>
    <row r="9" spans="1:11" ht="12">
      <c r="A9" s="55" t="s">
        <v>96</v>
      </c>
      <c r="B9" s="27"/>
      <c r="C9" s="29"/>
      <c r="D9" s="26"/>
      <c r="E9" s="28"/>
      <c r="F9" s="26"/>
      <c r="G9" s="28"/>
      <c r="H9" s="26"/>
      <c r="I9" s="28"/>
      <c r="J9" s="26"/>
      <c r="K9" s="28"/>
    </row>
    <row r="10" spans="1:11" ht="12">
      <c r="A10" s="55" t="s">
        <v>61</v>
      </c>
      <c r="B10" s="27"/>
      <c r="C10" s="29"/>
      <c r="D10" s="26"/>
      <c r="E10" s="28"/>
      <c r="F10" s="26"/>
      <c r="G10" s="28"/>
      <c r="H10" s="26"/>
      <c r="I10" s="28"/>
      <c r="J10" s="26"/>
      <c r="K10" s="28"/>
    </row>
    <row r="11" spans="1:11" ht="12">
      <c r="A11" s="55" t="s">
        <v>51</v>
      </c>
      <c r="B11" s="27"/>
      <c r="C11" s="29"/>
      <c r="D11" s="26"/>
      <c r="E11" s="28"/>
      <c r="F11" s="26"/>
      <c r="G11" s="28"/>
      <c r="H11" s="26"/>
      <c r="I11" s="28"/>
      <c r="J11" s="26"/>
      <c r="K11" s="28"/>
    </row>
    <row r="12" spans="1:11" ht="12">
      <c r="A12" s="55" t="s">
        <v>65</v>
      </c>
      <c r="B12" s="27"/>
      <c r="C12" s="29"/>
      <c r="D12" s="26"/>
      <c r="E12" s="28"/>
      <c r="F12" s="26"/>
      <c r="G12" s="28"/>
      <c r="H12" s="26"/>
      <c r="I12" s="28"/>
      <c r="J12" s="26"/>
      <c r="K12" s="28"/>
    </row>
    <row r="13" spans="1:11" ht="12">
      <c r="A13" s="55" t="s">
        <v>62</v>
      </c>
      <c r="B13" s="27"/>
      <c r="C13" s="29"/>
      <c r="D13" s="26"/>
      <c r="E13" s="28"/>
      <c r="F13" s="26"/>
      <c r="G13" s="28"/>
      <c r="H13" s="26"/>
      <c r="I13" s="28"/>
      <c r="J13" s="26"/>
      <c r="K13" s="28"/>
    </row>
    <row r="14" spans="1:11" ht="12">
      <c r="A14" s="55" t="s">
        <v>66</v>
      </c>
      <c r="B14" s="27"/>
      <c r="C14" s="29"/>
      <c r="D14" s="26"/>
      <c r="E14" s="28"/>
      <c r="F14" s="26"/>
      <c r="G14" s="28"/>
      <c r="H14" s="26"/>
      <c r="I14" s="28"/>
      <c r="J14" s="26"/>
      <c r="K14" s="28"/>
    </row>
    <row r="15" spans="1:11" ht="12">
      <c r="A15" s="55" t="s">
        <v>43</v>
      </c>
      <c r="B15" s="27"/>
      <c r="C15" s="29"/>
      <c r="D15" s="26"/>
      <c r="E15" s="28"/>
      <c r="F15" s="26"/>
      <c r="G15" s="28"/>
      <c r="H15" s="26"/>
      <c r="I15" s="28"/>
      <c r="J15" s="26"/>
      <c r="K15" s="28"/>
    </row>
    <row r="16" spans="1:11" ht="12">
      <c r="A16" s="55" t="s">
        <v>64</v>
      </c>
      <c r="B16" s="32"/>
      <c r="C16" s="29"/>
      <c r="D16" s="26"/>
      <c r="E16" s="28"/>
      <c r="F16" s="26"/>
      <c r="G16" s="28"/>
      <c r="H16" s="26"/>
      <c r="I16" s="28"/>
      <c r="J16" s="26"/>
      <c r="K16" s="28"/>
    </row>
    <row r="17" spans="1:11" ht="12">
      <c r="A17" s="55" t="s">
        <v>63</v>
      </c>
      <c r="B17" s="32"/>
      <c r="C17" s="29"/>
      <c r="D17" s="26"/>
      <c r="E17" s="28"/>
      <c r="F17" s="26"/>
      <c r="G17" s="28"/>
      <c r="H17" s="26"/>
      <c r="I17" s="28"/>
      <c r="J17" s="26"/>
      <c r="K17" s="28"/>
    </row>
    <row r="18" spans="1:11" ht="12">
      <c r="A18" s="55" t="s">
        <v>47</v>
      </c>
      <c r="B18" s="32"/>
      <c r="C18" s="29"/>
      <c r="D18" s="26"/>
      <c r="E18" s="28"/>
      <c r="F18" s="26"/>
      <c r="G18" s="28"/>
      <c r="H18" s="26"/>
      <c r="I18" s="28"/>
      <c r="J18" s="26"/>
      <c r="K18" s="28"/>
    </row>
    <row r="19" spans="1:11" ht="12">
      <c r="A19" s="55" t="s">
        <v>48</v>
      </c>
      <c r="B19" s="32"/>
      <c r="C19" s="29"/>
      <c r="D19" s="26"/>
      <c r="E19" s="28"/>
      <c r="F19" s="26"/>
      <c r="G19" s="28"/>
      <c r="H19" s="26"/>
      <c r="I19" s="28"/>
      <c r="J19" s="26"/>
      <c r="K19" s="28"/>
    </row>
    <row r="20" spans="1:11" ht="12">
      <c r="A20" s="36" t="s">
        <v>57</v>
      </c>
      <c r="B20" s="32"/>
      <c r="C20" s="29"/>
      <c r="D20" s="26"/>
      <c r="E20" s="28"/>
      <c r="F20" s="26"/>
      <c r="G20" s="28"/>
      <c r="H20" s="26"/>
      <c r="I20" s="28"/>
      <c r="J20" s="26"/>
      <c r="K20" s="28"/>
    </row>
    <row r="21" spans="1:11" ht="12">
      <c r="A21" s="33"/>
      <c r="B21" s="32"/>
      <c r="C21" s="29"/>
      <c r="D21" s="26"/>
      <c r="E21" s="28"/>
      <c r="F21" s="30"/>
      <c r="G21" s="28"/>
      <c r="H21" s="26"/>
      <c r="I21" s="28"/>
      <c r="J21" s="26"/>
      <c r="K21" s="28"/>
    </row>
    <row r="22" spans="1:11" ht="12">
      <c r="A22" s="33"/>
      <c r="B22" s="32"/>
      <c r="C22" s="29"/>
      <c r="D22" s="26"/>
      <c r="E22" s="28"/>
      <c r="F22" s="30"/>
      <c r="G22" s="28"/>
      <c r="H22" s="26"/>
      <c r="I22" s="28"/>
      <c r="J22" s="26"/>
      <c r="K22" s="28"/>
    </row>
    <row r="23" spans="1:11" ht="12">
      <c r="A23" s="33"/>
      <c r="B23" s="32"/>
      <c r="C23" s="29"/>
      <c r="D23" s="26"/>
      <c r="E23" s="28"/>
      <c r="F23" s="30"/>
      <c r="G23" s="28"/>
      <c r="H23" s="26"/>
      <c r="I23" s="28"/>
      <c r="J23" s="26"/>
      <c r="K23" s="28"/>
    </row>
    <row r="24" spans="1:11" ht="12">
      <c r="A24" s="33"/>
      <c r="B24" s="32"/>
      <c r="C24" s="29"/>
      <c r="D24" s="26"/>
      <c r="E24" s="28"/>
      <c r="F24" s="30"/>
      <c r="G24" s="28"/>
      <c r="H24" s="26"/>
      <c r="I24" s="28"/>
      <c r="J24" s="26"/>
      <c r="K24" s="28"/>
    </row>
    <row r="25" spans="1:11" ht="12">
      <c r="A25" s="33"/>
      <c r="B25" s="32"/>
      <c r="C25" s="29"/>
      <c r="D25" s="26"/>
      <c r="E25" s="28"/>
      <c r="F25" s="30"/>
      <c r="G25" s="28"/>
      <c r="H25" s="26"/>
      <c r="I25" s="28"/>
      <c r="J25" s="26"/>
      <c r="K25" s="28"/>
    </row>
    <row r="26" spans="1:11" ht="12">
      <c r="A26" s="33"/>
      <c r="B26" s="32"/>
      <c r="C26" s="29"/>
      <c r="D26" s="30"/>
      <c r="E26" s="30"/>
      <c r="F26" s="30"/>
      <c r="G26" s="30"/>
      <c r="H26" s="26"/>
      <c r="I26" s="26"/>
      <c r="J26" s="26"/>
      <c r="K26" s="26"/>
    </row>
    <row r="27" spans="1:11" ht="12">
      <c r="A27" s="33"/>
      <c r="B27" s="32"/>
      <c r="C27" s="29"/>
      <c r="D27" s="30"/>
      <c r="E27" s="30"/>
      <c r="F27" s="30"/>
      <c r="G27" s="30"/>
      <c r="H27" s="26"/>
      <c r="I27" s="26"/>
      <c r="J27" s="26"/>
      <c r="K27" s="26"/>
    </row>
    <row r="28" spans="2:11" ht="12">
      <c r="B28" s="32"/>
      <c r="C28" s="29"/>
      <c r="D28" s="30"/>
      <c r="E28" s="30"/>
      <c r="F28" s="30"/>
      <c r="G28" s="30"/>
      <c r="H28" s="26"/>
      <c r="I28" s="26"/>
      <c r="J28" s="26"/>
      <c r="K28" s="26"/>
    </row>
    <row r="29" spans="1:11" ht="12">
      <c r="A29" s="33"/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ht="12">
      <c r="A30" s="33"/>
    </row>
    <row r="31" ht="12">
      <c r="A31" s="33"/>
    </row>
    <row r="32" ht="12">
      <c r="A32" s="33"/>
    </row>
    <row r="33" ht="12">
      <c r="A33" s="33"/>
    </row>
    <row r="34" ht="12">
      <c r="A34" s="33"/>
    </row>
    <row r="35" ht="12">
      <c r="A35" s="33"/>
    </row>
    <row r="36" ht="12">
      <c r="A36" s="33"/>
    </row>
    <row r="37" ht="12">
      <c r="A37" s="33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G12" sqref="G12"/>
    </sheetView>
  </sheetViews>
  <sheetFormatPr defaultColWidth="8.8515625" defaultRowHeight="12.75"/>
  <cols>
    <col min="1" max="3" width="8.8515625" style="0" customWidth="1"/>
    <col min="4" max="4" width="24.00390625" style="0" customWidth="1"/>
    <col min="5" max="5" width="19.28125" style="0" customWidth="1"/>
  </cols>
  <sheetData>
    <row r="1" spans="1:5" ht="12">
      <c r="A1" s="51" t="s">
        <v>54</v>
      </c>
      <c r="B1" s="52">
        <v>0.3854166666666667</v>
      </c>
      <c r="C1" s="52" t="s">
        <v>72</v>
      </c>
      <c r="D1" s="36"/>
      <c r="E1" s="53" t="s">
        <v>50</v>
      </c>
    </row>
    <row r="2" spans="1:5" ht="12">
      <c r="A2" s="51" t="s">
        <v>54</v>
      </c>
      <c r="B2" s="52">
        <v>0.3854166666666667</v>
      </c>
      <c r="C2" s="52" t="s">
        <v>72</v>
      </c>
      <c r="D2" s="47"/>
      <c r="E2" s="53" t="s">
        <v>51</v>
      </c>
    </row>
    <row r="3" spans="1:5" ht="12">
      <c r="A3" s="51" t="s">
        <v>54</v>
      </c>
      <c r="B3" s="52">
        <v>0.3902777777777778</v>
      </c>
      <c r="C3" s="52" t="s">
        <v>73</v>
      </c>
      <c r="D3" s="36"/>
      <c r="E3" s="53" t="s">
        <v>50</v>
      </c>
    </row>
    <row r="4" spans="1:5" ht="12">
      <c r="A4" s="51" t="s">
        <v>54</v>
      </c>
      <c r="B4" s="52">
        <v>0.3902777777777778</v>
      </c>
      <c r="C4" s="52" t="s">
        <v>73</v>
      </c>
      <c r="D4" s="47" t="s">
        <v>92</v>
      </c>
      <c r="E4" s="53" t="s">
        <v>42</v>
      </c>
    </row>
    <row r="5" spans="1:5" ht="12">
      <c r="A5" s="51" t="s">
        <v>54</v>
      </c>
      <c r="B5" s="52">
        <v>0.3902777777777778</v>
      </c>
      <c r="C5" s="52" t="s">
        <v>73</v>
      </c>
      <c r="D5" s="47"/>
      <c r="E5" s="53" t="s">
        <v>51</v>
      </c>
    </row>
    <row r="6" spans="1:5" ht="12">
      <c r="A6" s="51" t="s">
        <v>54</v>
      </c>
      <c r="B6" s="52">
        <v>0.3958333333333333</v>
      </c>
      <c r="C6" s="52" t="s">
        <v>74</v>
      </c>
      <c r="D6" s="47"/>
      <c r="E6" s="53" t="s">
        <v>50</v>
      </c>
    </row>
    <row r="7" spans="1:5" ht="12">
      <c r="A7" s="51" t="s">
        <v>54</v>
      </c>
      <c r="B7" s="52">
        <v>0.3958333333333333</v>
      </c>
      <c r="C7" s="52" t="s">
        <v>74</v>
      </c>
      <c r="D7" s="47" t="s">
        <v>93</v>
      </c>
      <c r="E7" s="53" t="s">
        <v>42</v>
      </c>
    </row>
    <row r="8" spans="1:5" ht="12">
      <c r="A8" s="51" t="s">
        <v>54</v>
      </c>
      <c r="B8" s="52">
        <v>0.3958333333333333</v>
      </c>
      <c r="C8" s="52" t="s">
        <v>74</v>
      </c>
      <c r="D8" s="47"/>
      <c r="E8" s="53" t="s">
        <v>51</v>
      </c>
    </row>
    <row r="9" spans="1:5" ht="12">
      <c r="A9" s="51" t="s">
        <v>54</v>
      </c>
      <c r="B9" s="52">
        <v>0.40069444444444446</v>
      </c>
      <c r="C9" s="52" t="s">
        <v>75</v>
      </c>
      <c r="D9" s="47"/>
      <c r="E9" s="53" t="s">
        <v>50</v>
      </c>
    </row>
    <row r="10" spans="1:5" ht="12">
      <c r="A10" s="51" t="s">
        <v>54</v>
      </c>
      <c r="B10" s="52">
        <v>0.40069444444444446</v>
      </c>
      <c r="C10" s="52" t="s">
        <v>75</v>
      </c>
      <c r="D10" s="47" t="s">
        <v>94</v>
      </c>
      <c r="E10" s="53" t="s">
        <v>42</v>
      </c>
    </row>
    <row r="11" spans="1:5" ht="12">
      <c r="A11" s="51" t="s">
        <v>54</v>
      </c>
      <c r="B11" s="52">
        <v>0.40069444444444446</v>
      </c>
      <c r="C11" s="52" t="s">
        <v>75</v>
      </c>
      <c r="D11" s="47"/>
      <c r="E11" s="53" t="s">
        <v>51</v>
      </c>
    </row>
    <row r="12" spans="1:5" ht="12">
      <c r="A12" s="51" t="s">
        <v>54</v>
      </c>
      <c r="B12" s="52">
        <v>0.40625</v>
      </c>
      <c r="C12" s="52" t="s">
        <v>76</v>
      </c>
      <c r="D12" s="47"/>
      <c r="E12" s="53" t="s">
        <v>50</v>
      </c>
    </row>
    <row r="13" spans="1:5" ht="12">
      <c r="A13" s="51" t="s">
        <v>54</v>
      </c>
      <c r="B13" s="52">
        <v>0.40625</v>
      </c>
      <c r="C13" s="52" t="s">
        <v>76</v>
      </c>
      <c r="D13" s="47" t="s">
        <v>95</v>
      </c>
      <c r="E13" s="53" t="s">
        <v>42</v>
      </c>
    </row>
    <row r="14" spans="1:5" ht="12">
      <c r="A14" s="51" t="s">
        <v>54</v>
      </c>
      <c r="B14" s="52">
        <v>0.40625</v>
      </c>
      <c r="C14" s="52" t="s">
        <v>76</v>
      </c>
      <c r="D14" s="47"/>
      <c r="E14" s="53" t="s">
        <v>51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workbookViewId="0" topLeftCell="A67">
      <selection activeCell="D102" sqref="D102"/>
    </sheetView>
  </sheetViews>
  <sheetFormatPr defaultColWidth="9.140625" defaultRowHeight="12.75"/>
  <cols>
    <col min="1" max="1" width="7.7109375" style="34" customWidth="1"/>
    <col min="2" max="2" width="7.7109375" style="22" customWidth="1"/>
    <col min="3" max="3" width="13.7109375" style="22" customWidth="1"/>
    <col min="4" max="4" width="17.7109375" style="34" customWidth="1"/>
    <col min="5" max="5" width="17.7109375" style="26" customWidth="1"/>
    <col min="6" max="6" width="16.421875" style="26" customWidth="1"/>
    <col min="7" max="7" width="16.00390625" style="26" customWidth="1"/>
    <col min="8" max="8" width="17.7109375" style="26" customWidth="1"/>
    <col min="9" max="9" width="13.140625" style="26" customWidth="1"/>
    <col min="10" max="10" width="15.421875" style="26" customWidth="1"/>
    <col min="11" max="11" width="12.421875" style="26" customWidth="1"/>
    <col min="12" max="16384" width="9.140625" style="26" customWidth="1"/>
  </cols>
  <sheetData>
    <row r="1" spans="1:12" s="34" customFormat="1" ht="10.5">
      <c r="A1" s="47" t="s">
        <v>52</v>
      </c>
      <c r="B1" s="48" t="s">
        <v>55</v>
      </c>
      <c r="C1" s="48" t="s">
        <v>71</v>
      </c>
      <c r="D1" s="48" t="s">
        <v>58</v>
      </c>
      <c r="E1" s="48" t="s">
        <v>59</v>
      </c>
      <c r="F1" s="25"/>
      <c r="G1" s="25"/>
      <c r="H1" s="25"/>
      <c r="I1" s="25"/>
      <c r="J1" s="25"/>
      <c r="K1" s="25"/>
      <c r="L1" s="25"/>
    </row>
    <row r="2" spans="1:12" ht="10.5">
      <c r="A2" s="48" t="s">
        <v>53</v>
      </c>
      <c r="B2" s="52">
        <v>0.3333333333333333</v>
      </c>
      <c r="C2" s="52" t="s">
        <v>72</v>
      </c>
      <c r="D2" s="36"/>
      <c r="E2" s="35" t="s">
        <v>66</v>
      </c>
      <c r="F2" s="30"/>
      <c r="G2" s="28"/>
      <c r="H2" s="30"/>
      <c r="I2" s="28"/>
      <c r="K2" s="28"/>
      <c r="L2" s="31"/>
    </row>
    <row r="3" spans="1:12" ht="10.5">
      <c r="A3" s="48" t="s">
        <v>53</v>
      </c>
      <c r="B3" s="52">
        <v>0.3333333333333333</v>
      </c>
      <c r="C3" s="52" t="s">
        <v>72</v>
      </c>
      <c r="D3" s="36"/>
      <c r="E3" s="35" t="s">
        <v>61</v>
      </c>
      <c r="F3" s="30"/>
      <c r="G3" s="28"/>
      <c r="H3" s="30"/>
      <c r="I3" s="28"/>
      <c r="J3" s="30"/>
      <c r="K3" s="28"/>
      <c r="L3" s="31"/>
    </row>
    <row r="4" spans="1:12" ht="10.5">
      <c r="A4" s="48" t="s">
        <v>53</v>
      </c>
      <c r="B4" s="52">
        <v>0.3333333333333333</v>
      </c>
      <c r="C4" s="52" t="s">
        <v>72</v>
      </c>
      <c r="D4" s="47"/>
      <c r="E4" s="35" t="s">
        <v>62</v>
      </c>
      <c r="F4" s="30"/>
      <c r="G4" s="28"/>
      <c r="H4" s="30"/>
      <c r="I4" s="28"/>
      <c r="K4" s="28"/>
      <c r="L4" s="31"/>
    </row>
    <row r="5" spans="1:12" ht="10.5">
      <c r="A5" s="48" t="s">
        <v>53</v>
      </c>
      <c r="B5" s="52">
        <v>0.3333333333333333</v>
      </c>
      <c r="C5" s="52" t="s">
        <v>72</v>
      </c>
      <c r="D5" s="47"/>
      <c r="E5" s="35" t="s">
        <v>46</v>
      </c>
      <c r="F5" s="30"/>
      <c r="G5" s="28"/>
      <c r="H5" s="30"/>
      <c r="I5" s="28"/>
      <c r="K5" s="28"/>
      <c r="L5" s="31"/>
    </row>
    <row r="6" spans="1:12" ht="10.5">
      <c r="A6" s="48" t="s">
        <v>53</v>
      </c>
      <c r="B6" s="52">
        <v>0.33819444444444446</v>
      </c>
      <c r="C6" s="52" t="s">
        <v>73</v>
      </c>
      <c r="D6" s="36"/>
      <c r="E6" s="35" t="s">
        <v>66</v>
      </c>
      <c r="F6" s="30"/>
      <c r="G6" s="28"/>
      <c r="H6" s="30"/>
      <c r="I6" s="28"/>
      <c r="K6" s="28"/>
      <c r="L6" s="31"/>
    </row>
    <row r="7" spans="1:12" ht="10.5">
      <c r="A7" s="48" t="s">
        <v>53</v>
      </c>
      <c r="B7" s="52">
        <v>0.33819444444444446</v>
      </c>
      <c r="C7" s="52" t="s">
        <v>73</v>
      </c>
      <c r="D7" s="36"/>
      <c r="E7" s="35" t="s">
        <v>61</v>
      </c>
      <c r="F7" s="30"/>
      <c r="G7" s="28"/>
      <c r="H7" s="30"/>
      <c r="I7" s="28"/>
      <c r="K7" s="28"/>
      <c r="L7" s="31"/>
    </row>
    <row r="8" spans="1:12" ht="10.5">
      <c r="A8" s="48" t="s">
        <v>53</v>
      </c>
      <c r="B8" s="52">
        <v>0.33819444444444446</v>
      </c>
      <c r="C8" s="52" t="s">
        <v>73</v>
      </c>
      <c r="D8" s="47"/>
      <c r="E8" s="35" t="s">
        <v>62</v>
      </c>
      <c r="F8" s="30"/>
      <c r="G8" s="28"/>
      <c r="H8" s="30"/>
      <c r="I8" s="28"/>
      <c r="K8" s="28"/>
      <c r="L8" s="31"/>
    </row>
    <row r="9" spans="1:12" ht="10.5">
      <c r="A9" s="48" t="s">
        <v>53</v>
      </c>
      <c r="B9" s="52">
        <v>0.33819444444444446</v>
      </c>
      <c r="C9" s="52" t="s">
        <v>73</v>
      </c>
      <c r="D9" s="47"/>
      <c r="E9" s="35" t="s">
        <v>46</v>
      </c>
      <c r="F9" s="30"/>
      <c r="G9" s="28"/>
      <c r="H9" s="30"/>
      <c r="I9" s="28"/>
      <c r="K9" s="28"/>
      <c r="L9" s="31"/>
    </row>
    <row r="10" spans="1:12" ht="10.5">
      <c r="A10" s="48" t="s">
        <v>53</v>
      </c>
      <c r="B10" s="52">
        <v>0.34375</v>
      </c>
      <c r="C10" s="52" t="s">
        <v>74</v>
      </c>
      <c r="D10" s="47"/>
      <c r="E10" s="35" t="s">
        <v>66</v>
      </c>
      <c r="G10" s="28"/>
      <c r="I10" s="28"/>
      <c r="K10" s="28"/>
      <c r="L10" s="31"/>
    </row>
    <row r="11" spans="1:12" ht="10.5">
      <c r="A11" s="48" t="s">
        <v>53</v>
      </c>
      <c r="B11" s="52">
        <v>0.34375</v>
      </c>
      <c r="C11" s="52" t="s">
        <v>74</v>
      </c>
      <c r="D11" s="47"/>
      <c r="E11" s="35" t="s">
        <v>61</v>
      </c>
      <c r="G11" s="28"/>
      <c r="I11" s="28"/>
      <c r="K11" s="28"/>
      <c r="L11" s="31"/>
    </row>
    <row r="12" spans="1:12" ht="10.5">
      <c r="A12" s="48" t="s">
        <v>53</v>
      </c>
      <c r="B12" s="52">
        <v>0.34375</v>
      </c>
      <c r="C12" s="52" t="s">
        <v>74</v>
      </c>
      <c r="D12" s="47"/>
      <c r="E12" s="35" t="s">
        <v>62</v>
      </c>
      <c r="G12" s="28"/>
      <c r="I12" s="28"/>
      <c r="K12" s="28"/>
      <c r="L12" s="31"/>
    </row>
    <row r="13" spans="1:12" ht="10.5">
      <c r="A13" s="48" t="s">
        <v>53</v>
      </c>
      <c r="B13" s="52">
        <v>0.34375</v>
      </c>
      <c r="C13" s="52" t="s">
        <v>74</v>
      </c>
      <c r="D13" s="47"/>
      <c r="E13" s="35" t="s">
        <v>46</v>
      </c>
      <c r="G13" s="28"/>
      <c r="I13" s="28"/>
      <c r="K13" s="28"/>
      <c r="L13" s="31"/>
    </row>
    <row r="14" spans="1:12" ht="10.5">
      <c r="A14" s="48" t="s">
        <v>53</v>
      </c>
      <c r="B14" s="52">
        <v>0.34861111111111115</v>
      </c>
      <c r="C14" s="52" t="s">
        <v>75</v>
      </c>
      <c r="D14" s="47"/>
      <c r="E14" s="35" t="s">
        <v>66</v>
      </c>
      <c r="G14" s="28"/>
      <c r="I14" s="28"/>
      <c r="K14" s="28"/>
      <c r="L14" s="31"/>
    </row>
    <row r="15" spans="1:12" ht="10.5">
      <c r="A15" s="48" t="s">
        <v>53</v>
      </c>
      <c r="B15" s="52">
        <v>0.34861111111111115</v>
      </c>
      <c r="C15" s="52" t="s">
        <v>75</v>
      </c>
      <c r="D15" s="47"/>
      <c r="E15" s="35" t="s">
        <v>61</v>
      </c>
      <c r="G15" s="28"/>
      <c r="I15" s="28"/>
      <c r="K15" s="28"/>
      <c r="L15" s="31"/>
    </row>
    <row r="16" spans="1:12" ht="10.5">
      <c r="A16" s="48" t="s">
        <v>53</v>
      </c>
      <c r="B16" s="52">
        <v>0.34861111111111115</v>
      </c>
      <c r="C16" s="52" t="s">
        <v>75</v>
      </c>
      <c r="D16" s="47"/>
      <c r="E16" s="35" t="s">
        <v>62</v>
      </c>
      <c r="G16" s="28"/>
      <c r="I16" s="28"/>
      <c r="K16" s="28"/>
      <c r="L16" s="31"/>
    </row>
    <row r="17" spans="1:12" ht="10.5">
      <c r="A17" s="48" t="s">
        <v>53</v>
      </c>
      <c r="B17" s="52">
        <v>0.34861111111111115</v>
      </c>
      <c r="C17" s="52" t="s">
        <v>75</v>
      </c>
      <c r="D17" s="47"/>
      <c r="E17" s="35" t="s">
        <v>46</v>
      </c>
      <c r="G17" s="28"/>
      <c r="I17" s="28"/>
      <c r="K17" s="28"/>
      <c r="L17" s="31"/>
    </row>
    <row r="18" spans="1:12" ht="10.5">
      <c r="A18" s="48" t="s">
        <v>53</v>
      </c>
      <c r="B18" s="52">
        <v>0.3541666666666667</v>
      </c>
      <c r="C18" s="52" t="s">
        <v>76</v>
      </c>
      <c r="D18" s="47"/>
      <c r="E18" s="35" t="s">
        <v>66</v>
      </c>
      <c r="G18" s="28"/>
      <c r="I18" s="28"/>
      <c r="K18" s="28"/>
      <c r="L18" s="31"/>
    </row>
    <row r="19" spans="1:12" ht="10.5">
      <c r="A19" s="48" t="s">
        <v>53</v>
      </c>
      <c r="B19" s="52">
        <v>0.3541666666666667</v>
      </c>
      <c r="C19" s="52" t="s">
        <v>76</v>
      </c>
      <c r="D19" s="47"/>
      <c r="E19" s="35" t="s">
        <v>61</v>
      </c>
      <c r="G19" s="28"/>
      <c r="I19" s="28"/>
      <c r="K19" s="28"/>
      <c r="L19" s="31"/>
    </row>
    <row r="20" spans="1:12" ht="10.5">
      <c r="A20" s="48" t="s">
        <v>53</v>
      </c>
      <c r="B20" s="52">
        <v>0.3541666666666667</v>
      </c>
      <c r="C20" s="52" t="s">
        <v>76</v>
      </c>
      <c r="D20" s="47"/>
      <c r="E20" s="35" t="s">
        <v>62</v>
      </c>
      <c r="G20" s="28"/>
      <c r="I20" s="28"/>
      <c r="K20" s="28"/>
      <c r="L20" s="31"/>
    </row>
    <row r="21" spans="1:12" ht="10.5">
      <c r="A21" s="48" t="s">
        <v>53</v>
      </c>
      <c r="B21" s="52">
        <v>0.3541666666666667</v>
      </c>
      <c r="C21" s="52" t="s">
        <v>76</v>
      </c>
      <c r="D21" s="47"/>
      <c r="E21" s="35" t="s">
        <v>46</v>
      </c>
      <c r="G21" s="28"/>
      <c r="I21" s="28"/>
      <c r="K21" s="28"/>
      <c r="L21" s="31"/>
    </row>
    <row r="22" spans="1:12" ht="10.5">
      <c r="A22" s="48" t="s">
        <v>53</v>
      </c>
      <c r="B22" s="52">
        <v>0.3590277777777778</v>
      </c>
      <c r="C22" s="52" t="s">
        <v>72</v>
      </c>
      <c r="D22" s="47"/>
      <c r="E22" s="37" t="s">
        <v>49</v>
      </c>
      <c r="G22" s="28"/>
      <c r="I22" s="28"/>
      <c r="K22" s="28"/>
      <c r="L22" s="31"/>
    </row>
    <row r="23" spans="1:12" ht="10.5">
      <c r="A23" s="48" t="s">
        <v>53</v>
      </c>
      <c r="B23" s="52">
        <v>0.3590277777777778</v>
      </c>
      <c r="C23" s="52" t="s">
        <v>72</v>
      </c>
      <c r="D23" s="47" t="s">
        <v>87</v>
      </c>
      <c r="E23" s="37" t="s">
        <v>45</v>
      </c>
      <c r="G23" s="28"/>
      <c r="I23" s="28"/>
      <c r="K23" s="28"/>
      <c r="L23" s="31"/>
    </row>
    <row r="24" spans="1:12" ht="12">
      <c r="A24" s="48" t="s">
        <v>53</v>
      </c>
      <c r="B24" s="52">
        <v>0.3590277777777778</v>
      </c>
      <c r="C24" s="52" t="s">
        <v>72</v>
      </c>
      <c r="D24" s="47" t="s">
        <v>78</v>
      </c>
      <c r="E24" s="37" t="s">
        <v>65</v>
      </c>
      <c r="G24" s="28"/>
      <c r="H24" s="40"/>
      <c r="I24" s="28"/>
      <c r="K24" s="28"/>
      <c r="L24" s="31"/>
    </row>
    <row r="25" spans="1:12" ht="10.5">
      <c r="A25" s="48" t="s">
        <v>53</v>
      </c>
      <c r="B25" s="52">
        <v>0.3590277777777778</v>
      </c>
      <c r="C25" s="52" t="s">
        <v>72</v>
      </c>
      <c r="D25" s="47"/>
      <c r="E25" s="37" t="s">
        <v>63</v>
      </c>
      <c r="G25" s="28"/>
      <c r="H25" s="39"/>
      <c r="I25" s="28"/>
      <c r="K25" s="28"/>
      <c r="L25" s="31"/>
    </row>
    <row r="26" spans="1:12" ht="10.5">
      <c r="A26" s="48" t="s">
        <v>53</v>
      </c>
      <c r="B26" s="52">
        <v>0.3645833333333333</v>
      </c>
      <c r="C26" s="52" t="s">
        <v>73</v>
      </c>
      <c r="D26" s="47"/>
      <c r="E26" s="37" t="s">
        <v>49</v>
      </c>
      <c r="G26" s="28"/>
      <c r="H26" s="39"/>
      <c r="I26" s="28"/>
      <c r="K26" s="28"/>
      <c r="L26" s="31"/>
    </row>
    <row r="27" spans="1:12" ht="10.5">
      <c r="A27" s="48" t="s">
        <v>53</v>
      </c>
      <c r="B27" s="52">
        <v>0.3645833333333333</v>
      </c>
      <c r="C27" s="52" t="s">
        <v>73</v>
      </c>
      <c r="D27" s="47" t="s">
        <v>88</v>
      </c>
      <c r="E27" s="37" t="s">
        <v>45</v>
      </c>
      <c r="G27" s="28"/>
      <c r="H27" s="39"/>
      <c r="I27" s="28"/>
      <c r="K27" s="28"/>
      <c r="L27" s="31"/>
    </row>
    <row r="28" spans="1:12" ht="10.5">
      <c r="A28" s="48" t="s">
        <v>53</v>
      </c>
      <c r="B28" s="52">
        <v>0.3645833333333333</v>
      </c>
      <c r="C28" s="52" t="s">
        <v>73</v>
      </c>
      <c r="D28" s="47" t="s">
        <v>79</v>
      </c>
      <c r="E28" s="37" t="s">
        <v>65</v>
      </c>
      <c r="G28" s="28"/>
      <c r="H28" s="39"/>
      <c r="I28" s="28"/>
      <c r="K28" s="28"/>
      <c r="L28" s="31"/>
    </row>
    <row r="29" spans="1:12" ht="10.5">
      <c r="A29" s="48" t="s">
        <v>53</v>
      </c>
      <c r="B29" s="52">
        <v>0.3645833333333333</v>
      </c>
      <c r="C29" s="52" t="s">
        <v>73</v>
      </c>
      <c r="D29" s="47" t="s">
        <v>86</v>
      </c>
      <c r="E29" s="37" t="s">
        <v>63</v>
      </c>
      <c r="G29" s="28"/>
      <c r="H29" s="39"/>
      <c r="I29" s="28"/>
      <c r="K29" s="28"/>
      <c r="L29" s="31"/>
    </row>
    <row r="30" spans="1:12" ht="10.5">
      <c r="A30" s="48" t="s">
        <v>53</v>
      </c>
      <c r="B30" s="52">
        <v>0.36944444444444446</v>
      </c>
      <c r="C30" s="52" t="s">
        <v>74</v>
      </c>
      <c r="D30" s="47"/>
      <c r="E30" s="37" t="s">
        <v>49</v>
      </c>
      <c r="G30" s="28"/>
      <c r="H30" s="39"/>
      <c r="I30" s="28"/>
      <c r="K30" s="28"/>
      <c r="L30" s="31"/>
    </row>
    <row r="31" spans="1:12" ht="10.5">
      <c r="A31" s="48" t="s">
        <v>53</v>
      </c>
      <c r="B31" s="52">
        <v>0.36944444444444446</v>
      </c>
      <c r="C31" s="52" t="s">
        <v>74</v>
      </c>
      <c r="D31" s="47" t="s">
        <v>89</v>
      </c>
      <c r="E31" s="37" t="s">
        <v>45</v>
      </c>
      <c r="G31" s="28"/>
      <c r="H31" s="39"/>
      <c r="I31" s="28"/>
      <c r="K31" s="28"/>
      <c r="L31" s="31"/>
    </row>
    <row r="32" spans="1:12" ht="10.5">
      <c r="A32" s="48" t="s">
        <v>53</v>
      </c>
      <c r="B32" s="52">
        <v>0.36944444444444446</v>
      </c>
      <c r="C32" s="52" t="s">
        <v>74</v>
      </c>
      <c r="D32" s="47" t="s">
        <v>80</v>
      </c>
      <c r="E32" s="37" t="s">
        <v>65</v>
      </c>
      <c r="G32" s="28"/>
      <c r="H32" s="39"/>
      <c r="I32" s="28"/>
      <c r="K32" s="28"/>
      <c r="L32" s="31"/>
    </row>
    <row r="33" spans="1:12" ht="10.5">
      <c r="A33" s="48" t="s">
        <v>53</v>
      </c>
      <c r="B33" s="52">
        <v>0.36944444444444446</v>
      </c>
      <c r="C33" s="52" t="s">
        <v>74</v>
      </c>
      <c r="D33" s="47" t="s">
        <v>85</v>
      </c>
      <c r="E33" s="37" t="s">
        <v>63</v>
      </c>
      <c r="G33" s="28"/>
      <c r="H33" s="39"/>
      <c r="I33" s="28"/>
      <c r="K33" s="28"/>
      <c r="L33" s="31"/>
    </row>
    <row r="34" spans="1:12" ht="10.5">
      <c r="A34" s="48" t="s">
        <v>53</v>
      </c>
      <c r="B34" s="52">
        <v>0.375</v>
      </c>
      <c r="C34" s="52" t="s">
        <v>75</v>
      </c>
      <c r="D34" s="47"/>
      <c r="E34" s="37" t="s">
        <v>49</v>
      </c>
      <c r="G34" s="28"/>
      <c r="H34" s="39"/>
      <c r="I34" s="28"/>
      <c r="K34" s="28"/>
      <c r="L34" s="31"/>
    </row>
    <row r="35" spans="1:12" ht="10.5">
      <c r="A35" s="48" t="s">
        <v>53</v>
      </c>
      <c r="B35" s="52">
        <v>0.375</v>
      </c>
      <c r="C35" s="52" t="s">
        <v>75</v>
      </c>
      <c r="D35" s="47" t="s">
        <v>90</v>
      </c>
      <c r="E35" s="37" t="s">
        <v>45</v>
      </c>
      <c r="G35" s="28"/>
      <c r="H35" s="39"/>
      <c r="I35" s="28"/>
      <c r="K35" s="28"/>
      <c r="L35" s="31"/>
    </row>
    <row r="36" spans="1:12" ht="10.5">
      <c r="A36" s="48" t="s">
        <v>53</v>
      </c>
      <c r="B36" s="52">
        <v>0.375</v>
      </c>
      <c r="C36" s="52" t="s">
        <v>75</v>
      </c>
      <c r="D36" s="47" t="s">
        <v>81</v>
      </c>
      <c r="E36" s="37" t="s">
        <v>65</v>
      </c>
      <c r="G36" s="28"/>
      <c r="H36" s="39"/>
      <c r="I36" s="28"/>
      <c r="K36" s="28"/>
      <c r="L36" s="31"/>
    </row>
    <row r="37" spans="1:12" ht="10.5">
      <c r="A37" s="48" t="s">
        <v>53</v>
      </c>
      <c r="B37" s="52">
        <v>0.375</v>
      </c>
      <c r="C37" s="52" t="s">
        <v>75</v>
      </c>
      <c r="D37" s="47" t="s">
        <v>84</v>
      </c>
      <c r="E37" s="37" t="s">
        <v>63</v>
      </c>
      <c r="G37" s="28"/>
      <c r="H37" s="39"/>
      <c r="I37" s="28"/>
      <c r="K37" s="28"/>
      <c r="L37" s="31"/>
    </row>
    <row r="38" spans="1:12" ht="10.5">
      <c r="A38" s="48" t="s">
        <v>53</v>
      </c>
      <c r="B38" s="52">
        <v>0.37986111111111115</v>
      </c>
      <c r="C38" s="52" t="s">
        <v>76</v>
      </c>
      <c r="D38" s="47"/>
      <c r="E38" s="37" t="s">
        <v>49</v>
      </c>
      <c r="G38" s="28"/>
      <c r="H38" s="39"/>
      <c r="I38" s="28"/>
      <c r="K38" s="28"/>
      <c r="L38" s="31"/>
    </row>
    <row r="39" spans="1:12" ht="10.5">
      <c r="A39" s="48" t="s">
        <v>53</v>
      </c>
      <c r="B39" s="52">
        <v>0.37986111111111115</v>
      </c>
      <c r="C39" s="52" t="s">
        <v>76</v>
      </c>
      <c r="D39" s="47" t="s">
        <v>91</v>
      </c>
      <c r="E39" s="37" t="s">
        <v>45</v>
      </c>
      <c r="G39" s="28"/>
      <c r="H39" s="39"/>
      <c r="I39" s="28"/>
      <c r="K39" s="28"/>
      <c r="L39" s="31"/>
    </row>
    <row r="40" spans="1:12" ht="10.5">
      <c r="A40" s="48" t="s">
        <v>53</v>
      </c>
      <c r="B40" s="52">
        <v>0.37986111111111115</v>
      </c>
      <c r="C40" s="52" t="s">
        <v>76</v>
      </c>
      <c r="D40" s="47" t="s">
        <v>82</v>
      </c>
      <c r="E40" s="37" t="s">
        <v>65</v>
      </c>
      <c r="G40" s="28"/>
      <c r="H40" s="39"/>
      <c r="I40" s="28"/>
      <c r="K40" s="28"/>
      <c r="L40" s="31"/>
    </row>
    <row r="41" spans="1:12" ht="10.5">
      <c r="A41" s="48" t="s">
        <v>53</v>
      </c>
      <c r="B41" s="52">
        <v>0.37986111111111115</v>
      </c>
      <c r="C41" s="52" t="s">
        <v>76</v>
      </c>
      <c r="D41" s="47" t="s">
        <v>83</v>
      </c>
      <c r="E41" s="37" t="s">
        <v>63</v>
      </c>
      <c r="G41" s="28"/>
      <c r="H41" s="39"/>
      <c r="I41" s="28"/>
      <c r="K41" s="28"/>
      <c r="L41" s="31"/>
    </row>
    <row r="42" spans="1:12" ht="10.5">
      <c r="A42" s="48" t="s">
        <v>53</v>
      </c>
      <c r="B42" s="52">
        <v>0.3854166666666667</v>
      </c>
      <c r="C42" s="52" t="s">
        <v>72</v>
      </c>
      <c r="D42" s="47"/>
      <c r="E42" s="38" t="s">
        <v>48</v>
      </c>
      <c r="G42" s="28"/>
      <c r="H42" s="39"/>
      <c r="I42" s="28"/>
      <c r="K42" s="28"/>
      <c r="L42" s="31"/>
    </row>
    <row r="43" spans="1:12" ht="10.5">
      <c r="A43" s="48" t="s">
        <v>53</v>
      </c>
      <c r="B43" s="52">
        <v>0.3854166666666667</v>
      </c>
      <c r="C43" s="52" t="s">
        <v>72</v>
      </c>
      <c r="D43" s="47"/>
      <c r="E43" s="38" t="s">
        <v>41</v>
      </c>
      <c r="G43" s="28"/>
      <c r="H43" s="33"/>
      <c r="I43" s="28"/>
      <c r="K43" s="28"/>
      <c r="L43" s="31"/>
    </row>
    <row r="44" spans="1:12" ht="10.5">
      <c r="A44" s="48" t="s">
        <v>53</v>
      </c>
      <c r="B44" s="52">
        <v>0.3854166666666667</v>
      </c>
      <c r="C44" s="52" t="s">
        <v>72</v>
      </c>
      <c r="D44" s="47"/>
      <c r="E44" s="38" t="s">
        <v>47</v>
      </c>
      <c r="G44" s="28"/>
      <c r="H44" s="39"/>
      <c r="I44" s="28"/>
      <c r="K44" s="28"/>
      <c r="L44" s="31"/>
    </row>
    <row r="45" spans="1:12" ht="10.5">
      <c r="A45" s="48" t="s">
        <v>53</v>
      </c>
      <c r="B45" s="52">
        <v>0.3854166666666667</v>
      </c>
      <c r="C45" s="52" t="s">
        <v>72</v>
      </c>
      <c r="D45" s="47"/>
      <c r="E45" s="38" t="s">
        <v>44</v>
      </c>
      <c r="G45" s="28"/>
      <c r="H45" s="39"/>
      <c r="I45" s="28"/>
      <c r="K45" s="28"/>
      <c r="L45" s="31"/>
    </row>
    <row r="46" spans="1:12" ht="10.5">
      <c r="A46" s="48" t="s">
        <v>53</v>
      </c>
      <c r="B46" s="52">
        <v>0.3902777777777778</v>
      </c>
      <c r="C46" s="52" t="s">
        <v>73</v>
      </c>
      <c r="D46" s="47"/>
      <c r="E46" s="38" t="s">
        <v>48</v>
      </c>
      <c r="G46" s="28"/>
      <c r="H46" s="39"/>
      <c r="I46" s="28"/>
      <c r="K46" s="28"/>
      <c r="L46" s="31"/>
    </row>
    <row r="47" spans="1:12" ht="10.5">
      <c r="A47" s="48" t="s">
        <v>53</v>
      </c>
      <c r="B47" s="52">
        <v>0.3902777777777778</v>
      </c>
      <c r="C47" s="52" t="s">
        <v>73</v>
      </c>
      <c r="D47" s="47"/>
      <c r="E47" s="38" t="s">
        <v>41</v>
      </c>
      <c r="G47" s="28"/>
      <c r="H47" s="39"/>
      <c r="I47" s="28"/>
      <c r="K47" s="28"/>
      <c r="L47" s="31"/>
    </row>
    <row r="48" spans="1:12" ht="10.5">
      <c r="A48" s="48" t="s">
        <v>53</v>
      </c>
      <c r="B48" s="52">
        <v>0.3902777777777778</v>
      </c>
      <c r="C48" s="52" t="s">
        <v>73</v>
      </c>
      <c r="D48" s="47"/>
      <c r="E48" s="38" t="s">
        <v>47</v>
      </c>
      <c r="G48" s="28"/>
      <c r="H48" s="39"/>
      <c r="I48" s="28"/>
      <c r="K48" s="28"/>
      <c r="L48" s="31"/>
    </row>
    <row r="49" spans="1:12" ht="10.5">
      <c r="A49" s="48" t="s">
        <v>53</v>
      </c>
      <c r="B49" s="52">
        <v>0.3902777777777778</v>
      </c>
      <c r="C49" s="52" t="s">
        <v>73</v>
      </c>
      <c r="D49" s="47"/>
      <c r="E49" s="38" t="s">
        <v>44</v>
      </c>
      <c r="G49" s="28"/>
      <c r="H49" s="39"/>
      <c r="I49" s="28"/>
      <c r="K49" s="28"/>
      <c r="L49" s="31"/>
    </row>
    <row r="50" spans="1:12" ht="10.5">
      <c r="A50" s="48" t="s">
        <v>53</v>
      </c>
      <c r="B50" s="52">
        <v>0.3958333333333333</v>
      </c>
      <c r="C50" s="52" t="s">
        <v>74</v>
      </c>
      <c r="D50" s="47"/>
      <c r="E50" s="38" t="s">
        <v>48</v>
      </c>
      <c r="G50" s="28"/>
      <c r="H50" s="39"/>
      <c r="I50" s="28"/>
      <c r="K50" s="28"/>
      <c r="L50" s="31"/>
    </row>
    <row r="51" spans="1:12" ht="10.5">
      <c r="A51" s="48" t="s">
        <v>53</v>
      </c>
      <c r="B51" s="52">
        <v>0.3958333333333333</v>
      </c>
      <c r="C51" s="52" t="s">
        <v>74</v>
      </c>
      <c r="D51" s="47"/>
      <c r="E51" s="38" t="s">
        <v>41</v>
      </c>
      <c r="G51" s="28"/>
      <c r="H51" s="39"/>
      <c r="I51" s="28"/>
      <c r="K51" s="28"/>
      <c r="L51" s="31"/>
    </row>
    <row r="52" spans="1:12" ht="10.5">
      <c r="A52" s="48" t="s">
        <v>53</v>
      </c>
      <c r="B52" s="52">
        <v>0.3958333333333333</v>
      </c>
      <c r="C52" s="52" t="s">
        <v>74</v>
      </c>
      <c r="D52" s="47"/>
      <c r="E52" s="38" t="s">
        <v>47</v>
      </c>
      <c r="G52" s="28"/>
      <c r="H52" s="39"/>
      <c r="I52" s="28"/>
      <c r="K52" s="28"/>
      <c r="L52" s="31"/>
    </row>
    <row r="53" spans="1:12" ht="10.5">
      <c r="A53" s="48" t="s">
        <v>53</v>
      </c>
      <c r="B53" s="52">
        <v>0.3958333333333333</v>
      </c>
      <c r="C53" s="52" t="s">
        <v>74</v>
      </c>
      <c r="D53" s="47"/>
      <c r="E53" s="38" t="s">
        <v>44</v>
      </c>
      <c r="G53" s="28"/>
      <c r="H53" s="39"/>
      <c r="I53" s="28"/>
      <c r="K53" s="28"/>
      <c r="L53" s="31"/>
    </row>
    <row r="54" spans="1:12" ht="11.25" customHeight="1">
      <c r="A54" s="48" t="s">
        <v>53</v>
      </c>
      <c r="B54" s="52">
        <v>0.40069444444444446</v>
      </c>
      <c r="C54" s="52" t="s">
        <v>75</v>
      </c>
      <c r="D54" s="47"/>
      <c r="E54" s="38" t="s">
        <v>48</v>
      </c>
      <c r="G54" s="28"/>
      <c r="H54" s="39"/>
      <c r="I54" s="28"/>
      <c r="K54" s="28"/>
      <c r="L54" s="31"/>
    </row>
    <row r="55" spans="1:12" ht="11.25" customHeight="1">
      <c r="A55" s="48" t="s">
        <v>53</v>
      </c>
      <c r="B55" s="52">
        <v>0.40069444444444446</v>
      </c>
      <c r="C55" s="52" t="s">
        <v>75</v>
      </c>
      <c r="D55" s="47"/>
      <c r="E55" s="38" t="s">
        <v>41</v>
      </c>
      <c r="G55" s="28"/>
      <c r="H55" s="39"/>
      <c r="I55" s="28"/>
      <c r="K55" s="28"/>
      <c r="L55" s="31"/>
    </row>
    <row r="56" spans="1:12" ht="11.25" customHeight="1">
      <c r="A56" s="48" t="s">
        <v>53</v>
      </c>
      <c r="B56" s="52">
        <v>0.40069444444444446</v>
      </c>
      <c r="C56" s="52" t="s">
        <v>75</v>
      </c>
      <c r="D56" s="47"/>
      <c r="E56" s="38" t="s">
        <v>47</v>
      </c>
      <c r="G56" s="28"/>
      <c r="H56" s="39"/>
      <c r="I56" s="28"/>
      <c r="K56" s="28"/>
      <c r="L56" s="31"/>
    </row>
    <row r="57" spans="1:12" ht="11.25" customHeight="1">
      <c r="A57" s="48" t="s">
        <v>53</v>
      </c>
      <c r="B57" s="52">
        <v>0.40069444444444446</v>
      </c>
      <c r="C57" s="52" t="s">
        <v>75</v>
      </c>
      <c r="D57" s="47"/>
      <c r="E57" s="38" t="s">
        <v>44</v>
      </c>
      <c r="G57" s="28"/>
      <c r="H57" s="39"/>
      <c r="I57" s="28"/>
      <c r="K57" s="28"/>
      <c r="L57" s="31"/>
    </row>
    <row r="58" spans="1:12" ht="10.5">
      <c r="A58" s="48" t="s">
        <v>53</v>
      </c>
      <c r="B58" s="52">
        <v>0.40625</v>
      </c>
      <c r="C58" s="52" t="s">
        <v>76</v>
      </c>
      <c r="D58" s="47"/>
      <c r="E58" s="38" t="s">
        <v>48</v>
      </c>
      <c r="G58" s="28"/>
      <c r="H58" s="39"/>
      <c r="I58" s="28"/>
      <c r="K58" s="28"/>
      <c r="L58" s="31"/>
    </row>
    <row r="59" spans="1:12" ht="10.5">
      <c r="A59" s="48" t="s">
        <v>53</v>
      </c>
      <c r="B59" s="52">
        <v>0.40625</v>
      </c>
      <c r="C59" s="52" t="s">
        <v>76</v>
      </c>
      <c r="D59" s="47"/>
      <c r="E59" s="38" t="s">
        <v>41</v>
      </c>
      <c r="G59" s="28"/>
      <c r="H59" s="33"/>
      <c r="I59" s="28"/>
      <c r="K59" s="28"/>
      <c r="L59" s="31"/>
    </row>
    <row r="60" spans="1:12" ht="10.5">
      <c r="A60" s="48" t="s">
        <v>53</v>
      </c>
      <c r="B60" s="52">
        <v>0.40625</v>
      </c>
      <c r="C60" s="52" t="s">
        <v>76</v>
      </c>
      <c r="D60" s="47"/>
      <c r="E60" s="38" t="s">
        <v>47</v>
      </c>
      <c r="G60" s="28"/>
      <c r="H60" s="30"/>
      <c r="I60" s="28"/>
      <c r="K60" s="28"/>
      <c r="L60" s="31"/>
    </row>
    <row r="61" spans="1:12" ht="10.5">
      <c r="A61" s="48" t="s">
        <v>53</v>
      </c>
      <c r="B61" s="52">
        <v>0.40625</v>
      </c>
      <c r="C61" s="52" t="s">
        <v>76</v>
      </c>
      <c r="D61" s="47"/>
      <c r="E61" s="38" t="s">
        <v>44</v>
      </c>
      <c r="G61" s="28"/>
      <c r="I61" s="28"/>
      <c r="K61" s="28"/>
      <c r="L61" s="31"/>
    </row>
    <row r="62" spans="1:12" ht="10.5">
      <c r="A62" s="51" t="s">
        <v>54</v>
      </c>
      <c r="B62" s="52">
        <v>0.3333333333333333</v>
      </c>
      <c r="C62" s="52" t="s">
        <v>72</v>
      </c>
      <c r="D62" s="47"/>
      <c r="E62" s="41" t="s">
        <v>68</v>
      </c>
      <c r="G62" s="28"/>
      <c r="I62" s="28"/>
      <c r="K62" s="28"/>
      <c r="L62" s="31"/>
    </row>
    <row r="63" spans="1:12" ht="10.5">
      <c r="A63" s="51" t="s">
        <v>54</v>
      </c>
      <c r="B63" s="52">
        <v>0.3333333333333333</v>
      </c>
      <c r="C63" s="52" t="s">
        <v>72</v>
      </c>
      <c r="D63" s="47"/>
      <c r="E63" s="42" t="s">
        <v>43</v>
      </c>
      <c r="G63" s="28"/>
      <c r="I63" s="28"/>
      <c r="K63" s="28"/>
      <c r="L63" s="31"/>
    </row>
    <row r="64" spans="1:12" ht="10.5">
      <c r="A64" s="51" t="s">
        <v>54</v>
      </c>
      <c r="B64" s="52">
        <v>0.3333333333333333</v>
      </c>
      <c r="C64" s="52" t="s">
        <v>72</v>
      </c>
      <c r="D64" s="47"/>
      <c r="E64" s="42" t="s">
        <v>60</v>
      </c>
      <c r="G64" s="28"/>
      <c r="I64" s="28"/>
      <c r="K64" s="28"/>
      <c r="L64" s="31"/>
    </row>
    <row r="65" spans="1:12" ht="10.5">
      <c r="A65" s="51" t="s">
        <v>54</v>
      </c>
      <c r="B65" s="52">
        <v>0.33819444444444446</v>
      </c>
      <c r="C65" s="52" t="s">
        <v>73</v>
      </c>
      <c r="D65" s="47"/>
      <c r="E65" s="41" t="s">
        <v>68</v>
      </c>
      <c r="G65" s="28"/>
      <c r="I65" s="28"/>
      <c r="K65" s="28"/>
      <c r="L65" s="31"/>
    </row>
    <row r="66" spans="1:12" ht="10.5">
      <c r="A66" s="51" t="s">
        <v>54</v>
      </c>
      <c r="B66" s="52">
        <v>0.33819444444444446</v>
      </c>
      <c r="C66" s="52" t="s">
        <v>73</v>
      </c>
      <c r="D66" s="47"/>
      <c r="E66" s="42" t="s">
        <v>43</v>
      </c>
      <c r="G66" s="28"/>
      <c r="I66" s="28"/>
      <c r="K66" s="28"/>
      <c r="L66" s="31"/>
    </row>
    <row r="67" spans="1:12" ht="10.5">
      <c r="A67" s="51" t="s">
        <v>54</v>
      </c>
      <c r="B67" s="52">
        <v>0.33819444444444446</v>
      </c>
      <c r="C67" s="52" t="s">
        <v>73</v>
      </c>
      <c r="D67" s="47"/>
      <c r="E67" s="42" t="s">
        <v>60</v>
      </c>
      <c r="G67" s="28"/>
      <c r="I67" s="28"/>
      <c r="K67" s="28"/>
      <c r="L67" s="31"/>
    </row>
    <row r="68" spans="1:12" ht="12">
      <c r="A68" s="51" t="s">
        <v>54</v>
      </c>
      <c r="B68" s="52">
        <v>0.34375</v>
      </c>
      <c r="C68" s="52" t="s">
        <v>74</v>
      </c>
      <c r="D68" s="47"/>
      <c r="E68" s="41" t="s">
        <v>68</v>
      </c>
      <c r="G68" s="28"/>
      <c r="H68" s="40"/>
      <c r="I68" s="28"/>
      <c r="K68" s="28"/>
      <c r="L68" s="31"/>
    </row>
    <row r="69" spans="1:12" ht="10.5">
      <c r="A69" s="51" t="s">
        <v>54</v>
      </c>
      <c r="B69" s="52">
        <v>0.34375</v>
      </c>
      <c r="C69" s="52" t="s">
        <v>74</v>
      </c>
      <c r="D69" s="47"/>
      <c r="E69" s="42" t="s">
        <v>43</v>
      </c>
      <c r="G69" s="28"/>
      <c r="H69" s="39"/>
      <c r="I69" s="28"/>
      <c r="K69" s="28"/>
      <c r="L69" s="31"/>
    </row>
    <row r="70" spans="1:12" ht="10.5">
      <c r="A70" s="51" t="s">
        <v>54</v>
      </c>
      <c r="B70" s="52">
        <v>0.34375</v>
      </c>
      <c r="C70" s="52" t="s">
        <v>74</v>
      </c>
      <c r="D70" s="47"/>
      <c r="E70" s="42" t="s">
        <v>60</v>
      </c>
      <c r="G70" s="28"/>
      <c r="H70" s="39"/>
      <c r="I70" s="28"/>
      <c r="K70" s="28"/>
      <c r="L70" s="31"/>
    </row>
    <row r="71" spans="1:12" ht="10.5">
      <c r="A71" s="51" t="s">
        <v>54</v>
      </c>
      <c r="B71" s="52">
        <v>0.34861111111111115</v>
      </c>
      <c r="C71" s="52" t="s">
        <v>75</v>
      </c>
      <c r="D71" s="47"/>
      <c r="E71" s="42" t="s">
        <v>43</v>
      </c>
      <c r="G71" s="28"/>
      <c r="H71" s="39"/>
      <c r="I71" s="28"/>
      <c r="K71" s="28"/>
      <c r="L71" s="31"/>
    </row>
    <row r="72" spans="1:12" ht="10.5">
      <c r="A72" s="51" t="s">
        <v>54</v>
      </c>
      <c r="B72" s="52">
        <v>0.34861111111111115</v>
      </c>
      <c r="C72" s="52" t="s">
        <v>75</v>
      </c>
      <c r="D72" s="47"/>
      <c r="E72" s="42" t="s">
        <v>60</v>
      </c>
      <c r="G72" s="28"/>
      <c r="H72" s="39"/>
      <c r="I72" s="28"/>
      <c r="K72" s="28"/>
      <c r="L72" s="31"/>
    </row>
    <row r="73" spans="1:12" ht="10.5">
      <c r="A73" s="51" t="s">
        <v>54</v>
      </c>
      <c r="B73" s="52">
        <v>0.34861111111111115</v>
      </c>
      <c r="C73" s="52" t="s">
        <v>75</v>
      </c>
      <c r="D73" s="47"/>
      <c r="E73" s="43" t="s">
        <v>67</v>
      </c>
      <c r="G73" s="28"/>
      <c r="H73" s="39"/>
      <c r="I73" s="28"/>
      <c r="K73" s="28"/>
      <c r="L73" s="31"/>
    </row>
    <row r="74" spans="1:12" ht="10.5">
      <c r="A74" s="51" t="s">
        <v>54</v>
      </c>
      <c r="B74" s="52">
        <v>0.3541666666666667</v>
      </c>
      <c r="C74" s="52" t="s">
        <v>76</v>
      </c>
      <c r="D74" s="47"/>
      <c r="E74" s="42" t="s">
        <v>43</v>
      </c>
      <c r="G74" s="28"/>
      <c r="H74" s="39"/>
      <c r="I74" s="28"/>
      <c r="K74" s="28"/>
      <c r="L74" s="31"/>
    </row>
    <row r="75" spans="1:12" ht="10.5">
      <c r="A75" s="51" t="s">
        <v>54</v>
      </c>
      <c r="B75" s="52">
        <v>0.3541666666666667</v>
      </c>
      <c r="C75" s="52" t="s">
        <v>76</v>
      </c>
      <c r="D75" s="47"/>
      <c r="E75" s="42" t="s">
        <v>60</v>
      </c>
      <c r="G75" s="28"/>
      <c r="H75" s="39"/>
      <c r="I75" s="28"/>
      <c r="K75" s="28"/>
      <c r="L75" s="31"/>
    </row>
    <row r="76" spans="1:12" ht="10.5">
      <c r="A76" s="51" t="s">
        <v>54</v>
      </c>
      <c r="B76" s="52">
        <v>0.3541666666666667</v>
      </c>
      <c r="C76" s="52" t="s">
        <v>76</v>
      </c>
      <c r="D76" s="47"/>
      <c r="E76" s="43" t="s">
        <v>67</v>
      </c>
      <c r="F76" s="30"/>
      <c r="G76" s="28"/>
      <c r="H76" s="39"/>
      <c r="I76" s="28"/>
      <c r="K76" s="28"/>
      <c r="L76" s="31"/>
    </row>
    <row r="77" spans="1:12" ht="10.5">
      <c r="A77" s="51" t="s">
        <v>54</v>
      </c>
      <c r="B77" s="52">
        <v>0.3590277777777778</v>
      </c>
      <c r="C77" s="52" t="s">
        <v>72</v>
      </c>
      <c r="D77" s="47"/>
      <c r="E77" s="44" t="s">
        <v>69</v>
      </c>
      <c r="F77" s="30"/>
      <c r="G77" s="28"/>
      <c r="H77" s="39"/>
      <c r="I77" s="28"/>
      <c r="K77" s="28"/>
      <c r="L77" s="31"/>
    </row>
    <row r="78" spans="1:12" ht="10.5">
      <c r="A78" s="51" t="s">
        <v>54</v>
      </c>
      <c r="B78" s="52">
        <v>0.3590277777777778</v>
      </c>
      <c r="C78" s="52" t="s">
        <v>72</v>
      </c>
      <c r="D78" s="36"/>
      <c r="E78" s="45" t="s">
        <v>64</v>
      </c>
      <c r="F78" s="30"/>
      <c r="G78" s="28"/>
      <c r="H78" s="39"/>
      <c r="I78" s="28"/>
      <c r="K78" s="28"/>
      <c r="L78" s="31"/>
    </row>
    <row r="79" spans="1:12" ht="10.5">
      <c r="A79" s="51" t="s">
        <v>54</v>
      </c>
      <c r="B79" s="52">
        <v>0.3590277777777778</v>
      </c>
      <c r="C79" s="52" t="s">
        <v>72</v>
      </c>
      <c r="D79" s="47"/>
      <c r="E79" s="44" t="s">
        <v>70</v>
      </c>
      <c r="F79" s="30"/>
      <c r="G79" s="28"/>
      <c r="H79" s="39"/>
      <c r="I79" s="28"/>
      <c r="K79" s="28"/>
      <c r="L79" s="31"/>
    </row>
    <row r="80" spans="1:12" ht="10.5">
      <c r="A80" s="51" t="s">
        <v>54</v>
      </c>
      <c r="B80" s="52">
        <v>0.3645833333333333</v>
      </c>
      <c r="C80" s="52" t="s">
        <v>73</v>
      </c>
      <c r="D80" s="47"/>
      <c r="E80" s="44" t="s">
        <v>69</v>
      </c>
      <c r="F80" s="30"/>
      <c r="G80" s="28"/>
      <c r="H80" s="39"/>
      <c r="I80" s="28"/>
      <c r="K80" s="28"/>
      <c r="L80" s="31"/>
    </row>
    <row r="81" spans="1:12" ht="10.5">
      <c r="A81" s="51" t="s">
        <v>54</v>
      </c>
      <c r="B81" s="52">
        <v>0.3645833333333333</v>
      </c>
      <c r="C81" s="52" t="s">
        <v>73</v>
      </c>
      <c r="D81" s="36"/>
      <c r="E81" s="45" t="s">
        <v>64</v>
      </c>
      <c r="F81" s="30"/>
      <c r="G81" s="28"/>
      <c r="H81" s="39"/>
      <c r="I81" s="28"/>
      <c r="K81" s="28"/>
      <c r="L81" s="31"/>
    </row>
    <row r="82" spans="1:12" ht="10.5">
      <c r="A82" s="51" t="s">
        <v>54</v>
      </c>
      <c r="B82" s="52">
        <v>0.36944444444444446</v>
      </c>
      <c r="C82" s="52" t="s">
        <v>74</v>
      </c>
      <c r="D82" s="47"/>
      <c r="E82" s="44" t="s">
        <v>69</v>
      </c>
      <c r="F82" s="30"/>
      <c r="G82" s="28"/>
      <c r="H82" s="30"/>
      <c r="I82" s="28"/>
      <c r="K82" s="28"/>
      <c r="L82" s="31"/>
    </row>
    <row r="83" spans="1:12" ht="10.5">
      <c r="A83" s="51" t="s">
        <v>54</v>
      </c>
      <c r="B83" s="52">
        <v>0.36944444444444446</v>
      </c>
      <c r="C83" s="52" t="s">
        <v>74</v>
      </c>
      <c r="D83" s="36"/>
      <c r="E83" s="45" t="s">
        <v>64</v>
      </c>
      <c r="F83" s="30"/>
      <c r="G83" s="28"/>
      <c r="H83" s="30"/>
      <c r="I83" s="28"/>
      <c r="K83" s="28"/>
      <c r="L83" s="31"/>
    </row>
    <row r="84" spans="1:12" ht="10.5">
      <c r="A84" s="51" t="s">
        <v>54</v>
      </c>
      <c r="B84" s="52">
        <v>0.36944444444444446</v>
      </c>
      <c r="C84" s="52" t="s">
        <v>74</v>
      </c>
      <c r="D84" s="47"/>
      <c r="E84" s="44" t="s">
        <v>70</v>
      </c>
      <c r="F84" s="30"/>
      <c r="G84" s="28"/>
      <c r="H84" s="30"/>
      <c r="I84" s="28"/>
      <c r="K84" s="28"/>
      <c r="L84" s="31"/>
    </row>
    <row r="85" spans="1:12" ht="10.5">
      <c r="A85" s="51" t="s">
        <v>54</v>
      </c>
      <c r="B85" s="52">
        <v>0.375</v>
      </c>
      <c r="C85" s="52" t="s">
        <v>75</v>
      </c>
      <c r="D85" s="36"/>
      <c r="E85" s="45" t="s">
        <v>64</v>
      </c>
      <c r="F85" s="30"/>
      <c r="G85" s="28"/>
      <c r="I85" s="28"/>
      <c r="K85" s="28"/>
      <c r="L85" s="31"/>
    </row>
    <row r="86" spans="1:12" ht="10.5">
      <c r="A86" s="51" t="s">
        <v>54</v>
      </c>
      <c r="B86" s="52">
        <v>0.375</v>
      </c>
      <c r="C86" s="52" t="s">
        <v>75</v>
      </c>
      <c r="D86" s="47"/>
      <c r="E86" s="44" t="s">
        <v>70</v>
      </c>
      <c r="F86" s="30"/>
      <c r="G86" s="28"/>
      <c r="I86" s="28"/>
      <c r="K86" s="28"/>
      <c r="L86" s="31"/>
    </row>
    <row r="87" spans="1:12" ht="10.5">
      <c r="A87" s="51" t="s">
        <v>54</v>
      </c>
      <c r="B87" s="52">
        <v>0.3854166666666667</v>
      </c>
      <c r="C87" s="52" t="s">
        <v>72</v>
      </c>
      <c r="D87" s="36"/>
      <c r="E87" s="53" t="s">
        <v>50</v>
      </c>
      <c r="F87" s="30"/>
      <c r="G87" s="30"/>
      <c r="L87" s="31"/>
    </row>
    <row r="88" spans="1:12" ht="10.5">
      <c r="A88" s="51" t="s">
        <v>54</v>
      </c>
      <c r="B88" s="52">
        <v>0.3854166666666667</v>
      </c>
      <c r="C88" s="52" t="s">
        <v>72</v>
      </c>
      <c r="D88" s="47"/>
      <c r="E88" s="53" t="s">
        <v>51</v>
      </c>
      <c r="F88" s="30"/>
      <c r="G88" s="30"/>
      <c r="L88" s="31"/>
    </row>
    <row r="89" spans="1:12" ht="10.5">
      <c r="A89" s="51" t="s">
        <v>54</v>
      </c>
      <c r="B89" s="52">
        <v>0.3902777777777778</v>
      </c>
      <c r="C89" s="52" t="s">
        <v>73</v>
      </c>
      <c r="D89" s="36"/>
      <c r="E89" s="53" t="s">
        <v>50</v>
      </c>
      <c r="F89" s="30"/>
      <c r="G89" s="30"/>
      <c r="L89" s="31"/>
    </row>
    <row r="90" spans="1:12" ht="10.5">
      <c r="A90" s="51" t="s">
        <v>54</v>
      </c>
      <c r="B90" s="52">
        <v>0.3902777777777778</v>
      </c>
      <c r="C90" s="52" t="s">
        <v>73</v>
      </c>
      <c r="D90" s="47" t="s">
        <v>92</v>
      </c>
      <c r="E90" s="53" t="s">
        <v>42</v>
      </c>
      <c r="F90" s="30"/>
      <c r="G90" s="30"/>
      <c r="L90" s="31"/>
    </row>
    <row r="91" spans="1:5" ht="10.5">
      <c r="A91" s="51" t="s">
        <v>54</v>
      </c>
      <c r="B91" s="52">
        <v>0.3902777777777778</v>
      </c>
      <c r="C91" s="52" t="s">
        <v>73</v>
      </c>
      <c r="D91" s="47"/>
      <c r="E91" s="53" t="s">
        <v>51</v>
      </c>
    </row>
    <row r="92" spans="1:5" ht="10.5">
      <c r="A92" s="51" t="s">
        <v>54</v>
      </c>
      <c r="B92" s="52">
        <v>0.3958333333333333</v>
      </c>
      <c r="C92" s="52" t="s">
        <v>74</v>
      </c>
      <c r="D92" s="47"/>
      <c r="E92" s="53" t="s">
        <v>50</v>
      </c>
    </row>
    <row r="93" spans="1:5" ht="10.5">
      <c r="A93" s="51" t="s">
        <v>54</v>
      </c>
      <c r="B93" s="52">
        <v>0.3958333333333333</v>
      </c>
      <c r="C93" s="52" t="s">
        <v>74</v>
      </c>
      <c r="D93" s="47" t="s">
        <v>93</v>
      </c>
      <c r="E93" s="53" t="s">
        <v>42</v>
      </c>
    </row>
    <row r="94" spans="1:5" ht="10.5">
      <c r="A94" s="51" t="s">
        <v>54</v>
      </c>
      <c r="B94" s="52">
        <v>0.3958333333333333</v>
      </c>
      <c r="C94" s="52" t="s">
        <v>74</v>
      </c>
      <c r="D94" s="47"/>
      <c r="E94" s="53" t="s">
        <v>51</v>
      </c>
    </row>
    <row r="95" spans="1:5" ht="10.5">
      <c r="A95" s="51" t="s">
        <v>54</v>
      </c>
      <c r="B95" s="52">
        <v>0.40069444444444446</v>
      </c>
      <c r="C95" s="52" t="s">
        <v>75</v>
      </c>
      <c r="D95" s="47"/>
      <c r="E95" s="53" t="s">
        <v>50</v>
      </c>
    </row>
    <row r="96" spans="1:5" ht="10.5">
      <c r="A96" s="51" t="s">
        <v>54</v>
      </c>
      <c r="B96" s="52">
        <v>0.40069444444444446</v>
      </c>
      <c r="C96" s="52" t="s">
        <v>75</v>
      </c>
      <c r="D96" s="47" t="s">
        <v>94</v>
      </c>
      <c r="E96" s="53" t="s">
        <v>42</v>
      </c>
    </row>
    <row r="97" spans="1:5" ht="10.5">
      <c r="A97" s="51" t="s">
        <v>54</v>
      </c>
      <c r="B97" s="52">
        <v>0.40069444444444446</v>
      </c>
      <c r="C97" s="52" t="s">
        <v>75</v>
      </c>
      <c r="D97" s="47"/>
      <c r="E97" s="53" t="s">
        <v>51</v>
      </c>
    </row>
    <row r="98" spans="1:5" ht="10.5">
      <c r="A98" s="51" t="s">
        <v>54</v>
      </c>
      <c r="B98" s="52">
        <v>0.40625</v>
      </c>
      <c r="C98" s="52" t="s">
        <v>76</v>
      </c>
      <c r="D98" s="47"/>
      <c r="E98" s="53" t="s">
        <v>50</v>
      </c>
    </row>
    <row r="99" spans="1:5" ht="10.5">
      <c r="A99" s="51" t="s">
        <v>54</v>
      </c>
      <c r="B99" s="52">
        <v>0.40625</v>
      </c>
      <c r="C99" s="52" t="s">
        <v>76</v>
      </c>
      <c r="D99" s="47" t="s">
        <v>95</v>
      </c>
      <c r="E99" s="53" t="s">
        <v>42</v>
      </c>
    </row>
    <row r="100" spans="1:5" ht="10.5">
      <c r="A100" s="51" t="s">
        <v>54</v>
      </c>
      <c r="B100" s="52">
        <v>0.40625</v>
      </c>
      <c r="C100" s="52" t="s">
        <v>76</v>
      </c>
      <c r="D100" s="47"/>
      <c r="E100" s="53" t="s">
        <v>51</v>
      </c>
    </row>
  </sheetData>
  <sheetProtection/>
  <printOptions/>
  <pageMargins left="0.25" right="0.25" top="0.75" bottom="0.75" header="0.5" footer="0.5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2:G62"/>
  <sheetViews>
    <sheetView tabSelected="1" workbookViewId="0" topLeftCell="A1">
      <selection activeCell="A1" sqref="A1"/>
    </sheetView>
  </sheetViews>
  <sheetFormatPr defaultColWidth="14.7109375" defaultRowHeight="21" customHeight="1"/>
  <cols>
    <col min="1" max="1" width="8.7109375" style="57" customWidth="1"/>
    <col min="2" max="2" width="28.7109375" style="57" customWidth="1"/>
    <col min="3" max="3" width="8.7109375" style="58" customWidth="1"/>
    <col min="4" max="4" width="28.7109375" style="57" customWidth="1"/>
    <col min="5" max="5" width="8.7109375" style="58" customWidth="1"/>
    <col min="6" max="6" width="28.7109375" style="57" customWidth="1"/>
    <col min="7" max="7" width="8.7109375" style="58" customWidth="1"/>
    <col min="8" max="16384" width="14.7109375" style="57" customWidth="1"/>
  </cols>
  <sheetData>
    <row r="2" ht="21" customHeight="1">
      <c r="A2" s="59" t="s">
        <v>7</v>
      </c>
    </row>
    <row r="3" ht="21" customHeight="1">
      <c r="A3" s="58"/>
    </row>
    <row r="4" spans="1:7" ht="21" customHeight="1">
      <c r="A4" s="87" t="s">
        <v>185</v>
      </c>
      <c r="B4" s="60" t="s">
        <v>99</v>
      </c>
      <c r="C4" s="61"/>
      <c r="D4" s="60" t="s">
        <v>100</v>
      </c>
      <c r="E4" s="61"/>
      <c r="F4" s="60" t="s">
        <v>101</v>
      </c>
      <c r="G4" s="61"/>
    </row>
    <row r="5" ht="21" customHeight="1">
      <c r="A5" s="58"/>
    </row>
    <row r="6" spans="1:7" ht="21" customHeight="1">
      <c r="A6" s="62">
        <v>0.3368055555555556</v>
      </c>
      <c r="B6" s="63" t="s">
        <v>102</v>
      </c>
      <c r="C6" s="60">
        <v>97</v>
      </c>
      <c r="D6" s="63" t="s">
        <v>106</v>
      </c>
      <c r="E6" s="60">
        <v>99</v>
      </c>
      <c r="F6" s="63" t="s">
        <v>110</v>
      </c>
      <c r="G6" s="60">
        <v>92</v>
      </c>
    </row>
    <row r="7" spans="1:7" ht="21" customHeight="1">
      <c r="A7" s="62">
        <v>0.34375</v>
      </c>
      <c r="B7" s="63" t="s">
        <v>168</v>
      </c>
      <c r="C7" s="60">
        <v>90</v>
      </c>
      <c r="D7" s="63" t="s">
        <v>183</v>
      </c>
      <c r="E7" s="60">
        <v>96</v>
      </c>
      <c r="F7" s="63" t="s">
        <v>111</v>
      </c>
      <c r="G7" s="60">
        <v>92</v>
      </c>
    </row>
    <row r="8" spans="1:7" ht="21" customHeight="1">
      <c r="A8" s="62">
        <v>0.3506944444444444</v>
      </c>
      <c r="B8" s="63" t="s">
        <v>103</v>
      </c>
      <c r="C8" s="60">
        <v>89</v>
      </c>
      <c r="D8" s="63" t="s">
        <v>107</v>
      </c>
      <c r="E8" s="60">
        <v>94</v>
      </c>
      <c r="F8" s="63" t="s">
        <v>112</v>
      </c>
      <c r="G8" s="60">
        <v>94</v>
      </c>
    </row>
    <row r="9" spans="1:7" ht="21" customHeight="1">
      <c r="A9" s="62">
        <v>0.3576388888888889</v>
      </c>
      <c r="B9" s="63" t="s">
        <v>104</v>
      </c>
      <c r="C9" s="60">
        <v>76</v>
      </c>
      <c r="D9" s="63" t="s">
        <v>108</v>
      </c>
      <c r="E9" s="60">
        <v>90</v>
      </c>
      <c r="F9" s="63" t="s">
        <v>113</v>
      </c>
      <c r="G9" s="60">
        <v>91</v>
      </c>
    </row>
    <row r="10" spans="1:7" ht="21" customHeight="1">
      <c r="A10" s="62">
        <v>0.3645833333333333</v>
      </c>
      <c r="B10" s="63" t="s">
        <v>182</v>
      </c>
      <c r="C10" s="60">
        <v>81</v>
      </c>
      <c r="D10" s="63" t="s">
        <v>109</v>
      </c>
      <c r="E10" s="60">
        <v>89</v>
      </c>
      <c r="F10" s="63" t="s">
        <v>114</v>
      </c>
      <c r="G10" s="60">
        <v>81</v>
      </c>
    </row>
    <row r="11" spans="1:7" ht="21" customHeight="1">
      <c r="A11" s="64"/>
      <c r="B11" s="65" t="s">
        <v>3</v>
      </c>
      <c r="C11" s="65">
        <f>IF(COUNT(C6:C10)&gt;4,SUM(C6:C10)-MAX(C6:C10),IF(COUNT(C6:C10)=4,SUM(C6:C10),"NT"))</f>
        <v>336</v>
      </c>
      <c r="D11" s="65" t="s">
        <v>3</v>
      </c>
      <c r="E11" s="65">
        <f>IF(COUNT(E6:E10)&gt;4,SUM(E6:E10)-MAX(E6:E10),IF(COUNT(E6:E10)=4,SUM(E6:E10),"NT"))</f>
        <v>369</v>
      </c>
      <c r="F11" s="65" t="s">
        <v>3</v>
      </c>
      <c r="G11" s="65">
        <f>IF(COUNT(G6:G10)&gt;4,SUM(G6:G10)-MAX(G6:G10),IF(COUNT(G6:G10)=4,SUM(G6:G10),"NT"))</f>
        <v>356</v>
      </c>
    </row>
    <row r="12" spans="1:7" ht="21" customHeight="1">
      <c r="A12" s="66"/>
      <c r="B12" s="67"/>
      <c r="C12" s="68"/>
      <c r="D12" s="67"/>
      <c r="E12" s="68"/>
      <c r="F12" s="67"/>
      <c r="G12" s="68"/>
    </row>
    <row r="13" spans="1:7" s="69" customFormat="1" ht="21" customHeight="1">
      <c r="A13" s="87" t="s">
        <v>186</v>
      </c>
      <c r="B13" s="60" t="s">
        <v>48</v>
      </c>
      <c r="C13" s="61"/>
      <c r="D13" s="60" t="s">
        <v>159</v>
      </c>
      <c r="E13" s="87" t="s">
        <v>187</v>
      </c>
      <c r="F13" s="60" t="s">
        <v>61</v>
      </c>
      <c r="G13" s="61"/>
    </row>
    <row r="14" spans="1:2" ht="21" customHeight="1">
      <c r="A14" s="58"/>
      <c r="B14" s="69"/>
    </row>
    <row r="15" spans="1:7" ht="21" customHeight="1">
      <c r="A15" s="62">
        <v>0.37152777777777773</v>
      </c>
      <c r="B15" s="63" t="s">
        <v>188</v>
      </c>
      <c r="C15" s="60">
        <v>75</v>
      </c>
      <c r="D15" s="63" t="s">
        <v>119</v>
      </c>
      <c r="E15" s="60">
        <v>93</v>
      </c>
      <c r="F15" s="63" t="s">
        <v>124</v>
      </c>
      <c r="G15" s="60">
        <v>84</v>
      </c>
    </row>
    <row r="16" spans="1:7" ht="21" customHeight="1">
      <c r="A16" s="62">
        <v>0.37847222222222227</v>
      </c>
      <c r="B16" s="63" t="s">
        <v>116</v>
      </c>
      <c r="C16" s="60">
        <v>81</v>
      </c>
      <c r="D16" s="63" t="s">
        <v>120</v>
      </c>
      <c r="E16" s="60">
        <v>76</v>
      </c>
      <c r="F16" s="63" t="s">
        <v>125</v>
      </c>
      <c r="G16" s="60">
        <v>75</v>
      </c>
    </row>
    <row r="17" spans="1:7" ht="21" customHeight="1">
      <c r="A17" s="62">
        <v>0.3854166666666667</v>
      </c>
      <c r="B17" s="63" t="s">
        <v>117</v>
      </c>
      <c r="C17" s="60">
        <v>77</v>
      </c>
      <c r="D17" s="63" t="s">
        <v>121</v>
      </c>
      <c r="E17" s="60">
        <v>85</v>
      </c>
      <c r="F17" s="63" t="s">
        <v>126</v>
      </c>
      <c r="G17" s="60">
        <v>80</v>
      </c>
    </row>
    <row r="18" spans="1:7" ht="21" customHeight="1">
      <c r="A18" s="62">
        <v>0.3923611111111111</v>
      </c>
      <c r="B18" s="63" t="s">
        <v>189</v>
      </c>
      <c r="C18" s="60">
        <v>74</v>
      </c>
      <c r="D18" s="63" t="s">
        <v>122</v>
      </c>
      <c r="E18" s="60">
        <v>96</v>
      </c>
      <c r="F18" s="63" t="s">
        <v>191</v>
      </c>
      <c r="G18" s="60">
        <v>71</v>
      </c>
    </row>
    <row r="19" spans="1:7" ht="21" customHeight="1">
      <c r="A19" s="62">
        <v>0.3993055555555556</v>
      </c>
      <c r="B19" s="63" t="s">
        <v>190</v>
      </c>
      <c r="C19" s="60">
        <v>73</v>
      </c>
      <c r="D19" s="63" t="s">
        <v>123</v>
      </c>
      <c r="E19" s="60">
        <v>84</v>
      </c>
      <c r="F19" s="63" t="s">
        <v>192</v>
      </c>
      <c r="G19" s="60">
        <v>74</v>
      </c>
    </row>
    <row r="20" spans="1:7" ht="21" customHeight="1">
      <c r="A20" s="64"/>
      <c r="B20" s="65" t="s">
        <v>3</v>
      </c>
      <c r="C20" s="65">
        <f>IF(COUNT(C15:C19)&gt;4,SUM(C15:C19)-MAX(C15:C19),IF(COUNT(C15:C19)=4,SUM(C15:C19),"NT"))</f>
        <v>299</v>
      </c>
      <c r="D20" s="65" t="s">
        <v>3</v>
      </c>
      <c r="E20" s="65">
        <f>IF(COUNT(E15:E19)&gt;4,SUM(E15:E19)-MAX(E15:E19),IF(COUNT(E15:E19)=4,SUM(E15:E19),"NT"))</f>
        <v>338</v>
      </c>
      <c r="F20" s="65" t="s">
        <v>3</v>
      </c>
      <c r="G20" s="65">
        <f>IF(COUNT(G15:G19)&gt;4,SUM(G15:G19)-MAX(G15:G19),IF(COUNT(G15:G19)=4,SUM(G15:G19),"NT"))</f>
        <v>300</v>
      </c>
    </row>
    <row r="21" spans="1:7" ht="21" customHeight="1">
      <c r="A21" s="66"/>
      <c r="B21" s="67"/>
      <c r="C21" s="68"/>
      <c r="D21" s="67"/>
      <c r="E21" s="68"/>
      <c r="F21" s="67"/>
      <c r="G21" s="68"/>
    </row>
    <row r="22" spans="1:7" ht="21" customHeight="1">
      <c r="A22" s="66"/>
      <c r="B22" s="67"/>
      <c r="C22" s="68"/>
      <c r="D22" s="67"/>
      <c r="E22" s="68"/>
      <c r="F22" s="67"/>
      <c r="G22" s="68"/>
    </row>
    <row r="23" spans="1:7" ht="21" customHeight="1">
      <c r="A23" s="70" t="s">
        <v>6</v>
      </c>
      <c r="B23" s="67"/>
      <c r="C23" s="68"/>
      <c r="D23" s="67"/>
      <c r="E23" s="68"/>
      <c r="F23" s="67"/>
      <c r="G23" s="68"/>
    </row>
    <row r="24" spans="1:7" ht="21" customHeight="1">
      <c r="A24" s="66"/>
      <c r="B24" s="67"/>
      <c r="C24" s="68"/>
      <c r="D24" s="67"/>
      <c r="E24" s="68"/>
      <c r="F24" s="67"/>
      <c r="G24" s="68"/>
    </row>
    <row r="25" spans="1:7" ht="21" customHeight="1">
      <c r="A25" s="66"/>
      <c r="B25" s="60" t="s">
        <v>129</v>
      </c>
      <c r="C25" s="71"/>
      <c r="D25" s="60" t="s">
        <v>130</v>
      </c>
      <c r="E25" s="71"/>
      <c r="F25" s="60" t="s">
        <v>131</v>
      </c>
      <c r="G25" s="71"/>
    </row>
    <row r="26" spans="1:7" ht="21" customHeight="1">
      <c r="A26" s="66"/>
      <c r="B26" s="67"/>
      <c r="C26" s="68"/>
      <c r="D26" s="67"/>
      <c r="E26" s="68"/>
      <c r="F26" s="67"/>
      <c r="G26" s="68"/>
    </row>
    <row r="27" spans="1:7" ht="21" customHeight="1">
      <c r="A27" s="62">
        <v>0.3333333333333333</v>
      </c>
      <c r="B27" s="63" t="s">
        <v>132</v>
      </c>
      <c r="C27" s="60">
        <v>110</v>
      </c>
      <c r="D27" s="63" t="s">
        <v>137</v>
      </c>
      <c r="E27" s="60">
        <v>80</v>
      </c>
      <c r="F27" s="63" t="s">
        <v>150</v>
      </c>
      <c r="G27" s="60">
        <v>107</v>
      </c>
    </row>
    <row r="28" spans="1:7" ht="21" customHeight="1">
      <c r="A28" s="62">
        <v>0.34027777777777773</v>
      </c>
      <c r="B28" s="63" t="s">
        <v>133</v>
      </c>
      <c r="C28" s="60">
        <v>103</v>
      </c>
      <c r="D28" s="63" t="s">
        <v>138</v>
      </c>
      <c r="E28" s="60">
        <v>100</v>
      </c>
      <c r="F28" s="63" t="s">
        <v>151</v>
      </c>
      <c r="G28" s="60" t="s">
        <v>184</v>
      </c>
    </row>
    <row r="29" spans="1:7" s="72" customFormat="1" ht="21" customHeight="1">
      <c r="A29" s="62">
        <v>0.34722222222222227</v>
      </c>
      <c r="B29" s="63" t="s">
        <v>134</v>
      </c>
      <c r="C29" s="60">
        <v>93</v>
      </c>
      <c r="D29" s="63" t="s">
        <v>139</v>
      </c>
      <c r="E29" s="60">
        <v>96</v>
      </c>
      <c r="F29" s="63" t="s">
        <v>142</v>
      </c>
      <c r="G29" s="60">
        <v>100</v>
      </c>
    </row>
    <row r="30" spans="1:7" s="67" customFormat="1" ht="21" customHeight="1">
      <c r="A30" s="62">
        <v>0.3541666666666667</v>
      </c>
      <c r="B30" s="63" t="s">
        <v>135</v>
      </c>
      <c r="C30" s="60">
        <v>90</v>
      </c>
      <c r="D30" s="63" t="s">
        <v>140</v>
      </c>
      <c r="E30" s="60">
        <v>101</v>
      </c>
      <c r="F30" s="63" t="s">
        <v>143</v>
      </c>
      <c r="G30" s="60">
        <v>99</v>
      </c>
    </row>
    <row r="31" spans="1:7" s="67" customFormat="1" ht="21" customHeight="1">
      <c r="A31" s="62">
        <v>0.3611111111111111</v>
      </c>
      <c r="B31" s="63" t="s">
        <v>136</v>
      </c>
      <c r="C31" s="60">
        <v>109</v>
      </c>
      <c r="D31" s="63" t="s">
        <v>141</v>
      </c>
      <c r="E31" s="60">
        <v>97</v>
      </c>
      <c r="F31" s="63" t="s">
        <v>144</v>
      </c>
      <c r="G31" s="60">
        <v>98</v>
      </c>
    </row>
    <row r="32" spans="1:7" s="67" customFormat="1" ht="21" customHeight="1">
      <c r="A32" s="64"/>
      <c r="B32" s="65" t="s">
        <v>3</v>
      </c>
      <c r="C32" s="65">
        <f>IF(COUNT(C27:C31)&gt;4,SUM(C27:C31)-MAX(C27:C31),IF(COUNT(C27:C31)=4,SUM(C27:C31),"NT"))</f>
        <v>395</v>
      </c>
      <c r="D32" s="65"/>
      <c r="E32" s="65">
        <f>IF(COUNT(E27:E31)&gt;4,SUM(E27:E31)-MAX(E27:E31),IF(COUNT(E27:E31)=4,SUM(E27:E31),"NT"))</f>
        <v>373</v>
      </c>
      <c r="F32" s="65" t="s">
        <v>3</v>
      </c>
      <c r="G32" s="65">
        <f>IF(COUNT(G27:G31)&gt;4,SUM(G27:G31)-MAX(G27:G31),IF(COUNT(G27:G31)=4,SUM(G27:G31),"NT"))</f>
        <v>404</v>
      </c>
    </row>
    <row r="33" spans="1:7" s="67" customFormat="1" ht="21" customHeight="1">
      <c r="A33" s="66"/>
      <c r="C33" s="68"/>
      <c r="E33" s="68"/>
      <c r="G33" s="73"/>
    </row>
    <row r="34" spans="1:7" s="67" customFormat="1" ht="21" customHeight="1">
      <c r="A34" s="69"/>
      <c r="B34" s="60" t="s">
        <v>156</v>
      </c>
      <c r="C34" s="71"/>
      <c r="D34" s="60" t="s">
        <v>157</v>
      </c>
      <c r="E34" s="71"/>
      <c r="F34" s="60" t="s">
        <v>158</v>
      </c>
      <c r="G34" s="71"/>
    </row>
    <row r="35" spans="1:7" s="67" customFormat="1" ht="21" customHeight="1">
      <c r="A35" s="58"/>
      <c r="C35" s="68"/>
      <c r="E35" s="68"/>
      <c r="G35" s="68"/>
    </row>
    <row r="36" spans="1:7" s="67" customFormat="1" ht="21" customHeight="1">
      <c r="A36" s="62">
        <v>0.3680555555555556</v>
      </c>
      <c r="B36" s="63" t="s">
        <v>178</v>
      </c>
      <c r="C36" s="60">
        <v>115</v>
      </c>
      <c r="D36" s="63" t="s">
        <v>145</v>
      </c>
      <c r="E36" s="60">
        <v>146</v>
      </c>
      <c r="F36" s="63"/>
      <c r="G36" s="60"/>
    </row>
    <row r="37" spans="1:7" s="67" customFormat="1" ht="21" customHeight="1">
      <c r="A37" s="62">
        <v>0.375</v>
      </c>
      <c r="B37" s="63" t="s">
        <v>179</v>
      </c>
      <c r="C37" s="60">
        <v>127</v>
      </c>
      <c r="D37" s="63" t="s">
        <v>146</v>
      </c>
      <c r="E37" s="60" t="s">
        <v>184</v>
      </c>
      <c r="F37" s="63"/>
      <c r="G37" s="60"/>
    </row>
    <row r="38" spans="1:7" s="67" customFormat="1" ht="21" customHeight="1">
      <c r="A38" s="62">
        <v>0.3819444444444444</v>
      </c>
      <c r="B38" s="63" t="s">
        <v>180</v>
      </c>
      <c r="C38" s="60">
        <v>122</v>
      </c>
      <c r="D38" s="63" t="s">
        <v>147</v>
      </c>
      <c r="E38" s="60">
        <v>139</v>
      </c>
      <c r="F38" s="63" t="s">
        <v>152</v>
      </c>
      <c r="G38" s="60">
        <v>115</v>
      </c>
    </row>
    <row r="39" spans="1:7" s="67" customFormat="1" ht="21" customHeight="1">
      <c r="A39" s="62">
        <v>0.3888888888888889</v>
      </c>
      <c r="B39" s="63" t="s">
        <v>181</v>
      </c>
      <c r="C39" s="60">
        <v>143</v>
      </c>
      <c r="D39" s="63" t="s">
        <v>148</v>
      </c>
      <c r="E39" s="60">
        <v>136</v>
      </c>
      <c r="F39" s="63" t="s">
        <v>153</v>
      </c>
      <c r="G39" s="60">
        <v>99</v>
      </c>
    </row>
    <row r="40" spans="1:7" s="67" customFormat="1" ht="21" customHeight="1">
      <c r="A40" s="62">
        <v>0.3958333333333333</v>
      </c>
      <c r="B40" s="63"/>
      <c r="C40" s="60"/>
      <c r="D40" s="63" t="s">
        <v>149</v>
      </c>
      <c r="E40" s="60">
        <v>116</v>
      </c>
      <c r="F40" s="63" t="s">
        <v>154</v>
      </c>
      <c r="G40" s="60" t="s">
        <v>184</v>
      </c>
    </row>
    <row r="41" spans="1:7" s="67" customFormat="1" ht="21" customHeight="1">
      <c r="A41" s="64"/>
      <c r="B41" s="65" t="s">
        <v>3</v>
      </c>
      <c r="C41" s="65">
        <f>IF(COUNT(C36:C40)&gt;4,SUM(C36:C40)-MAX(C36:C40),IF(COUNT(C36:C40)=4,SUM(C36:C40),"NT"))</f>
        <v>507</v>
      </c>
      <c r="D41" s="65" t="s">
        <v>3</v>
      </c>
      <c r="E41" s="65">
        <f>IF(COUNT(E36:E40)&gt;4,SUM(E36:E40)-MAX(E36:E40),IF(COUNT(E36:E40)=4,SUM(E36:E40),"NT"))</f>
        <v>537</v>
      </c>
      <c r="F41" s="65" t="s">
        <v>3</v>
      </c>
      <c r="G41" s="65" t="str">
        <f>IF(COUNT(G36:G40)&gt;4,SUM(G36:G40)-MAX(G36:G40),IF(COUNT(G36:G40)=4,SUM(G36:G40),"NT"))</f>
        <v>NT</v>
      </c>
    </row>
    <row r="42" spans="1:7" s="74" customFormat="1" ht="21" customHeight="1">
      <c r="A42" s="66"/>
      <c r="B42" s="67"/>
      <c r="C42" s="68"/>
      <c r="D42" s="67"/>
      <c r="E42" s="68"/>
      <c r="F42" s="67"/>
      <c r="G42" s="68"/>
    </row>
    <row r="43" s="67" customFormat="1" ht="21" customHeight="1"/>
    <row r="44" s="67" customFormat="1" ht="21" customHeight="1"/>
    <row r="45" s="67" customFormat="1" ht="21" customHeight="1"/>
    <row r="46" s="67" customFormat="1" ht="21" customHeight="1"/>
    <row r="47" s="67" customFormat="1" ht="21" customHeight="1"/>
    <row r="48" s="67" customFormat="1" ht="21" customHeight="1"/>
    <row r="49" s="67" customFormat="1" ht="21" customHeight="1"/>
    <row r="50" s="67" customFormat="1" ht="21" customHeight="1"/>
    <row r="51" s="71" customFormat="1" ht="21" customHeight="1"/>
    <row r="52" spans="1:7" ht="21" customHeight="1">
      <c r="A52" s="67"/>
      <c r="B52" s="67"/>
      <c r="C52" s="68"/>
      <c r="D52" s="67"/>
      <c r="E52" s="68"/>
      <c r="F52" s="67"/>
      <c r="G52" s="68"/>
    </row>
    <row r="53" spans="1:7" ht="21" customHeight="1">
      <c r="A53" s="67"/>
      <c r="B53" s="67"/>
      <c r="C53" s="68"/>
      <c r="D53" s="67"/>
      <c r="E53" s="68"/>
      <c r="F53" s="67"/>
      <c r="G53" s="68"/>
    </row>
    <row r="54" spans="1:7" ht="21" customHeight="1">
      <c r="A54" s="67"/>
      <c r="B54" s="67"/>
      <c r="C54" s="68"/>
      <c r="D54" s="67"/>
      <c r="E54" s="68"/>
      <c r="F54" s="67"/>
      <c r="G54" s="68"/>
    </row>
    <row r="59" spans="1:7" s="67" customFormat="1" ht="21" customHeight="1">
      <c r="A59" s="57"/>
      <c r="B59" s="57"/>
      <c r="C59" s="58"/>
      <c r="D59" s="57"/>
      <c r="E59" s="58"/>
      <c r="F59" s="57"/>
      <c r="G59" s="58"/>
    </row>
    <row r="60" spans="1:7" s="67" customFormat="1" ht="21" customHeight="1">
      <c r="A60" s="57"/>
      <c r="B60" s="57"/>
      <c r="C60" s="58"/>
      <c r="D60" s="57"/>
      <c r="E60" s="58"/>
      <c r="F60" s="57"/>
      <c r="G60" s="58"/>
    </row>
    <row r="61" spans="1:7" s="67" customFormat="1" ht="21" customHeight="1">
      <c r="A61" s="57"/>
      <c r="B61" s="57"/>
      <c r="C61" s="58"/>
      <c r="D61" s="57"/>
      <c r="E61" s="58"/>
      <c r="F61" s="57"/>
      <c r="G61" s="58"/>
    </row>
    <row r="62" spans="1:7" s="67" customFormat="1" ht="21" customHeight="1">
      <c r="A62" s="57"/>
      <c r="B62" s="57"/>
      <c r="C62" s="58"/>
      <c r="D62" s="57"/>
      <c r="E62" s="58"/>
      <c r="F62" s="57"/>
      <c r="G62" s="58"/>
    </row>
  </sheetData>
  <sheetProtection/>
  <printOptions horizontalCentered="1"/>
  <pageMargins left="0.25" right="0" top="0.5" bottom="0.25" header="0.25" footer="0.25"/>
  <pageSetup horizontalDpi="600" verticalDpi="600" orientation="portrait" scale="75"/>
  <headerFooter alignWithMargins="0">
    <oddHeader>&amp;C&amp;"Arial,Bold"&amp;20AISD Johnny Keel Tournament
October 18, 2014</oddHeader>
  </headerFooter>
  <rowBreaks count="2" manualBreakCount="2">
    <brk id="41" max="255" man="1"/>
    <brk id="5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C25"/>
  <sheetViews>
    <sheetView workbookViewId="0" topLeftCell="A1">
      <selection activeCell="B4" sqref="B4"/>
    </sheetView>
  </sheetViews>
  <sheetFormatPr defaultColWidth="8.8515625" defaultRowHeight="12.75"/>
  <cols>
    <col min="1" max="1" width="27.7109375" style="0" customWidth="1"/>
    <col min="2" max="3" width="13.8515625" style="5" customWidth="1"/>
  </cols>
  <sheetData>
    <row r="3" spans="1:3" s="2" customFormat="1" ht="19.5" customHeight="1">
      <c r="A3" s="10" t="s">
        <v>4</v>
      </c>
      <c r="B3" s="11" t="s">
        <v>5</v>
      </c>
      <c r="C3" s="11" t="s">
        <v>11</v>
      </c>
    </row>
    <row r="4" spans="1:3" ht="19.5" customHeight="1">
      <c r="A4" s="3" t="s">
        <v>32</v>
      </c>
      <c r="B4" s="12" t="e">
        <f>'2013'!#REF!</f>
        <v>#REF!</v>
      </c>
      <c r="C4" s="4" t="e">
        <f aca="true" t="shared" si="0" ref="C4:C25">IF(B4="NT","NT",RANK(B4,B$4:B$25,1))+L22</f>
        <v>#REF!</v>
      </c>
    </row>
    <row r="5" spans="1:3" ht="19.5" customHeight="1">
      <c r="A5" s="3" t="s">
        <v>31</v>
      </c>
      <c r="B5" s="12">
        <f>'2013'!$C20</f>
        <v>299</v>
      </c>
      <c r="C5" s="4" t="e">
        <f t="shared" si="0"/>
        <v>#REF!</v>
      </c>
    </row>
    <row r="6" spans="1:3" ht="19.5" customHeight="1">
      <c r="A6" s="3" t="s">
        <v>10</v>
      </c>
      <c r="B6" s="12" t="e">
        <f>'2013'!#REF!</f>
        <v>#REF!</v>
      </c>
      <c r="C6" s="4" t="e">
        <f t="shared" si="0"/>
        <v>#REF!</v>
      </c>
    </row>
    <row r="7" spans="1:3" ht="19.5" customHeight="1">
      <c r="A7" s="3" t="s">
        <v>16</v>
      </c>
      <c r="B7" s="12" t="e">
        <f>'2013'!#REF!</f>
        <v>#REF!</v>
      </c>
      <c r="C7" s="4" t="e">
        <f t="shared" si="0"/>
        <v>#REF!</v>
      </c>
    </row>
    <row r="8" spans="1:3" ht="19.5" customHeight="1">
      <c r="A8" s="3" t="s">
        <v>18</v>
      </c>
      <c r="B8" s="12" t="e">
        <f>'2013'!#REF!</f>
        <v>#REF!</v>
      </c>
      <c r="C8" s="4" t="e">
        <f>IF(B8="NT","NT",RANK(B8,B$4:B$25,1))+L26</f>
        <v>#REF!</v>
      </c>
    </row>
    <row r="9" spans="1:3" ht="19.5" customHeight="1">
      <c r="A9" s="8" t="s">
        <v>25</v>
      </c>
      <c r="B9" s="12">
        <f>'2013'!$G20</f>
        <v>300</v>
      </c>
      <c r="C9" s="4" t="e">
        <f t="shared" si="0"/>
        <v>#REF!</v>
      </c>
    </row>
    <row r="10" spans="1:3" ht="19.5" customHeight="1">
      <c r="A10" s="3" t="s">
        <v>24</v>
      </c>
      <c r="B10" s="12" t="str">
        <f>'2013'!$G41</f>
        <v>NT</v>
      </c>
      <c r="C10" s="4" t="e">
        <f t="shared" si="0"/>
        <v>#VALUE!</v>
      </c>
    </row>
    <row r="11" spans="1:3" ht="19.5" customHeight="1">
      <c r="A11" s="3" t="s">
        <v>1</v>
      </c>
      <c r="B11" s="12" t="e">
        <f>'2013'!#REF!</f>
        <v>#REF!</v>
      </c>
      <c r="C11" s="4" t="e">
        <f t="shared" si="0"/>
        <v>#REF!</v>
      </c>
    </row>
    <row r="12" spans="1:3" ht="19.5" customHeight="1">
      <c r="A12" s="8" t="s">
        <v>26</v>
      </c>
      <c r="B12" s="13" t="e">
        <f>'2013'!#REF!</f>
        <v>#REF!</v>
      </c>
      <c r="C12" s="14" t="e">
        <f t="shared" si="0"/>
        <v>#REF!</v>
      </c>
    </row>
    <row r="13" spans="1:3" ht="19.5" customHeight="1">
      <c r="A13" s="8" t="s">
        <v>27</v>
      </c>
      <c r="B13" s="13" t="e">
        <f>'2013'!#REF!</f>
        <v>#REF!</v>
      </c>
      <c r="C13" s="14" t="e">
        <f t="shared" si="0"/>
        <v>#REF!</v>
      </c>
    </row>
    <row r="14" spans="1:3" ht="19.5" customHeight="1">
      <c r="A14" s="8" t="s">
        <v>29</v>
      </c>
      <c r="B14" s="13" t="e">
        <f>'2013'!#REF!</f>
        <v>#REF!</v>
      </c>
      <c r="C14" s="14" t="e">
        <f t="shared" si="0"/>
        <v>#REF!</v>
      </c>
    </row>
    <row r="15" spans="1:3" ht="19.5" customHeight="1">
      <c r="A15" s="8" t="s">
        <v>28</v>
      </c>
      <c r="B15" s="13" t="e">
        <f>'2013'!#REF!</f>
        <v>#REF!</v>
      </c>
      <c r="C15" s="14" t="e">
        <f t="shared" si="0"/>
        <v>#REF!</v>
      </c>
    </row>
    <row r="16" spans="1:3" ht="16.5">
      <c r="A16" s="8" t="s">
        <v>23</v>
      </c>
      <c r="B16" s="13">
        <f>'2013'!$E41</f>
        <v>537</v>
      </c>
      <c r="C16" s="14" t="e">
        <f t="shared" si="0"/>
        <v>#REF!</v>
      </c>
    </row>
    <row r="17" spans="1:3" ht="16.5">
      <c r="A17" s="3" t="s">
        <v>2</v>
      </c>
      <c r="B17" s="12" t="e">
        <f>'2013'!#REF!</f>
        <v>#REF!</v>
      </c>
      <c r="C17" s="4" t="e">
        <f t="shared" si="0"/>
        <v>#REF!</v>
      </c>
    </row>
    <row r="18" spans="1:3" ht="16.5">
      <c r="A18" s="3" t="s">
        <v>21</v>
      </c>
      <c r="B18" s="12">
        <f>'2013'!$G32</f>
        <v>404</v>
      </c>
      <c r="C18" s="4" t="e">
        <f t="shared" si="0"/>
        <v>#REF!</v>
      </c>
    </row>
    <row r="19" spans="1:3" ht="16.5">
      <c r="A19" s="3" t="s">
        <v>13</v>
      </c>
      <c r="B19" s="12">
        <f>'2013'!$C11</f>
        <v>336</v>
      </c>
      <c r="C19" s="4" t="e">
        <f t="shared" si="0"/>
        <v>#REF!</v>
      </c>
    </row>
    <row r="20" spans="1:3" ht="16.5">
      <c r="A20" s="3" t="s">
        <v>20</v>
      </c>
      <c r="B20" s="12">
        <f>'2013'!$E32</f>
        <v>373</v>
      </c>
      <c r="C20" s="4" t="e">
        <f t="shared" si="0"/>
        <v>#REF!</v>
      </c>
    </row>
    <row r="21" spans="1:3" ht="16.5">
      <c r="A21" s="3" t="s">
        <v>0</v>
      </c>
      <c r="B21" s="12">
        <f>'2013'!$E20</f>
        <v>338</v>
      </c>
      <c r="C21" s="4" t="e">
        <f t="shared" si="0"/>
        <v>#REF!</v>
      </c>
    </row>
    <row r="22" spans="1:3" ht="16.5">
      <c r="A22" s="3" t="s">
        <v>19</v>
      </c>
      <c r="B22" s="12">
        <f>'2013'!$C32</f>
        <v>395</v>
      </c>
      <c r="C22" s="4" t="e">
        <f t="shared" si="0"/>
        <v>#REF!</v>
      </c>
    </row>
    <row r="23" spans="1:3" ht="16.5">
      <c r="A23" s="3" t="s">
        <v>9</v>
      </c>
      <c r="B23" s="12" t="e">
        <f>'2013'!#REF!</f>
        <v>#REF!</v>
      </c>
      <c r="C23" s="4" t="e">
        <f t="shared" si="0"/>
        <v>#REF!</v>
      </c>
    </row>
    <row r="24" spans="1:3" ht="16.5">
      <c r="A24" s="3" t="s">
        <v>36</v>
      </c>
      <c r="B24" s="12">
        <f>'2013'!$G11</f>
        <v>356</v>
      </c>
      <c r="C24" s="4" t="e">
        <f t="shared" si="0"/>
        <v>#REF!</v>
      </c>
    </row>
    <row r="25" spans="1:3" ht="16.5">
      <c r="A25" s="3" t="s">
        <v>8</v>
      </c>
      <c r="B25" s="12">
        <f>'2013'!$C41</f>
        <v>507</v>
      </c>
      <c r="C25" s="4" t="e">
        <f t="shared" si="0"/>
        <v>#REF!</v>
      </c>
    </row>
  </sheetData>
  <sheetProtection/>
  <printOptions/>
  <pageMargins left="2" right="0.75" top="1" bottom="1" header="0.5" footer="0.5"/>
  <pageSetup horizontalDpi="600" verticalDpi="600" orientation="portrait"/>
  <headerFooter alignWithMargins="0">
    <oddHeader>&amp;C&amp;"Arial,Bold"&amp;20Team Results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15"/>
  <sheetViews>
    <sheetView workbookViewId="0" topLeftCell="A1">
      <selection activeCell="K35" sqref="K35"/>
    </sheetView>
  </sheetViews>
  <sheetFormatPr defaultColWidth="8.8515625" defaultRowHeight="12.75"/>
  <cols>
    <col min="1" max="1" width="20.7109375" style="19" customWidth="1"/>
    <col min="2" max="2" width="24.421875" style="20" customWidth="1"/>
    <col min="3" max="4" width="9.140625" style="21" customWidth="1"/>
  </cols>
  <sheetData>
    <row r="1" spans="1:4" s="7" customFormat="1" ht="15.75" thickBot="1">
      <c r="A1" s="15" t="s">
        <v>4</v>
      </c>
      <c r="B1" s="15" t="s">
        <v>12</v>
      </c>
      <c r="C1" s="15" t="s">
        <v>5</v>
      </c>
      <c r="D1" s="15" t="s">
        <v>30</v>
      </c>
    </row>
    <row r="2" spans="1:4" ht="12.75" thickTop="1">
      <c r="A2" s="6" t="s">
        <v>16</v>
      </c>
      <c r="B2" s="9" t="e">
        <f>'2013'!#REF!</f>
        <v>#REF!</v>
      </c>
      <c r="C2" s="16" t="e">
        <f>'2013'!#REF!</f>
        <v>#REF!</v>
      </c>
      <c r="D2" s="17" t="e">
        <f aca="true" t="shared" si="0" ref="D2:D65">IF(C2="0","0",RANK(C2,C$2:C$115,1))</f>
        <v>#REF!</v>
      </c>
    </row>
    <row r="3" spans="1:4" ht="12">
      <c r="A3" s="6" t="s">
        <v>17</v>
      </c>
      <c r="B3" s="9" t="e">
        <f>'2013'!#REF!</f>
        <v>#REF!</v>
      </c>
      <c r="C3" s="18" t="e">
        <f>'2013'!#REF!</f>
        <v>#REF!</v>
      </c>
      <c r="D3" s="17" t="e">
        <f t="shared" si="0"/>
        <v>#REF!</v>
      </c>
    </row>
    <row r="4" spans="1:4" ht="12">
      <c r="A4" s="6" t="s">
        <v>15</v>
      </c>
      <c r="B4" s="9" t="str">
        <f>'2013'!$B18</f>
        <v>Zack Threet  3rd</v>
      </c>
      <c r="C4" s="18">
        <f>'2013'!$C18</f>
        <v>74</v>
      </c>
      <c r="D4" s="17" t="e">
        <f t="shared" si="0"/>
        <v>#REF!</v>
      </c>
    </row>
    <row r="5" spans="1:4" ht="12">
      <c r="A5" s="6" t="s">
        <v>17</v>
      </c>
      <c r="B5" s="9" t="e">
        <f>'2013'!#REF!</f>
        <v>#REF!</v>
      </c>
      <c r="C5" s="18" t="e">
        <f>'2013'!#REF!</f>
        <v>#REF!</v>
      </c>
      <c r="D5" s="17" t="e">
        <f t="shared" si="0"/>
        <v>#REF!</v>
      </c>
    </row>
    <row r="6" spans="1:4" ht="12">
      <c r="A6" s="6" t="s">
        <v>17</v>
      </c>
      <c r="B6" s="9" t="e">
        <f>'2013'!#REF!</f>
        <v>#REF!</v>
      </c>
      <c r="C6" s="18" t="e">
        <f>'2013'!#REF!</f>
        <v>#REF!</v>
      </c>
      <c r="D6" s="17" t="e">
        <f t="shared" si="0"/>
        <v>#REF!</v>
      </c>
    </row>
    <row r="7" spans="1:4" ht="12">
      <c r="A7" s="6" t="s">
        <v>17</v>
      </c>
      <c r="B7" s="9" t="e">
        <f>'2013'!#REF!</f>
        <v>#REF!</v>
      </c>
      <c r="C7" s="18" t="e">
        <f>'2013'!#REF!</f>
        <v>#REF!</v>
      </c>
      <c r="D7" s="17" t="e">
        <f t="shared" si="0"/>
        <v>#REF!</v>
      </c>
    </row>
    <row r="8" spans="1:4" ht="12">
      <c r="A8" s="6" t="s">
        <v>15</v>
      </c>
      <c r="B8" s="9" t="str">
        <f>'2013'!$B19</f>
        <v>Austin Cotton  2nd</v>
      </c>
      <c r="C8" s="18">
        <f>'2013'!$C19</f>
        <v>73</v>
      </c>
      <c r="D8" s="17" t="e">
        <f t="shared" si="0"/>
        <v>#REF!</v>
      </c>
    </row>
    <row r="9" spans="1:4" ht="12">
      <c r="A9" s="6" t="s">
        <v>18</v>
      </c>
      <c r="B9" s="9" t="e">
        <f>'2013'!#REF!</f>
        <v>#REF!</v>
      </c>
      <c r="C9" s="18" t="e">
        <f>'2013'!#REF!</f>
        <v>#REF!</v>
      </c>
      <c r="D9" s="17" t="e">
        <f t="shared" si="0"/>
        <v>#REF!</v>
      </c>
    </row>
    <row r="10" spans="1:4" ht="12">
      <c r="A10" s="6" t="s">
        <v>17</v>
      </c>
      <c r="B10" s="9" t="e">
        <f>'2013'!#REF!</f>
        <v>#REF!</v>
      </c>
      <c r="C10" s="18" t="e">
        <f>'2013'!#REF!</f>
        <v>#REF!</v>
      </c>
      <c r="D10" s="17" t="e">
        <f t="shared" si="0"/>
        <v>#REF!</v>
      </c>
    </row>
    <row r="11" spans="1:4" ht="12">
      <c r="A11" s="6" t="s">
        <v>10</v>
      </c>
      <c r="B11" s="9" t="e">
        <f>'2013'!#REF!</f>
        <v>#REF!</v>
      </c>
      <c r="C11" s="18" t="e">
        <f>'2013'!#REF!</f>
        <v>#REF!</v>
      </c>
      <c r="D11" s="17" t="e">
        <f t="shared" si="0"/>
        <v>#REF!</v>
      </c>
    </row>
    <row r="12" spans="1:4" ht="12">
      <c r="A12" s="6" t="s">
        <v>26</v>
      </c>
      <c r="B12" s="9" t="e">
        <f>'2013'!#REF!</f>
        <v>#REF!</v>
      </c>
      <c r="C12" s="18" t="e">
        <f>'2013'!#REF!</f>
        <v>#REF!</v>
      </c>
      <c r="D12" s="17" t="e">
        <f t="shared" si="0"/>
        <v>#REF!</v>
      </c>
    </row>
    <row r="13" spans="1:4" ht="12">
      <c r="A13" s="6" t="s">
        <v>10</v>
      </c>
      <c r="B13" s="9" t="e">
        <f>'2013'!#REF!</f>
        <v>#REF!</v>
      </c>
      <c r="C13" s="18" t="e">
        <f>'2013'!#REF!</f>
        <v>#REF!</v>
      </c>
      <c r="D13" s="17" t="e">
        <f t="shared" si="0"/>
        <v>#REF!</v>
      </c>
    </row>
    <row r="14" spans="1:4" ht="12">
      <c r="A14" s="6" t="s">
        <v>1</v>
      </c>
      <c r="B14" s="9" t="e">
        <f>'2013'!#REF!</f>
        <v>#REF!</v>
      </c>
      <c r="C14" s="18" t="e">
        <f>'2013'!#REF!</f>
        <v>#REF!</v>
      </c>
      <c r="D14" s="17" t="e">
        <f t="shared" si="0"/>
        <v>#REF!</v>
      </c>
    </row>
    <row r="15" spans="1:4" ht="12">
      <c r="A15" s="6" t="s">
        <v>28</v>
      </c>
      <c r="B15" s="9" t="e">
        <f>'2013'!#REF!</f>
        <v>#REF!</v>
      </c>
      <c r="C15" s="18" t="e">
        <f>'2013'!#REF!</f>
        <v>#REF!</v>
      </c>
      <c r="D15" s="17" t="e">
        <f t="shared" si="0"/>
        <v>#REF!</v>
      </c>
    </row>
    <row r="16" spans="1:4" ht="12">
      <c r="A16" s="6" t="s">
        <v>25</v>
      </c>
      <c r="B16" s="9" t="str">
        <f>'2013'!$F17</f>
        <v>Ernesto Reyes</v>
      </c>
      <c r="C16" s="18">
        <f>'2013'!$G17</f>
        <v>80</v>
      </c>
      <c r="D16" s="17" t="e">
        <f t="shared" si="0"/>
        <v>#REF!</v>
      </c>
    </row>
    <row r="17" spans="1:4" ht="12">
      <c r="A17" s="6" t="s">
        <v>25</v>
      </c>
      <c r="B17" s="9" t="str">
        <f>'2013'!$F19</f>
        <v>Tony Underwood  4th</v>
      </c>
      <c r="C17" s="18">
        <f>'2013'!$G19</f>
        <v>74</v>
      </c>
      <c r="D17" s="17" t="e">
        <f t="shared" si="0"/>
        <v>#REF!</v>
      </c>
    </row>
    <row r="18" spans="1:4" ht="12">
      <c r="A18" s="6" t="s">
        <v>27</v>
      </c>
      <c r="B18" s="9" t="e">
        <f>'2013'!#REF!</f>
        <v>#REF!</v>
      </c>
      <c r="C18" s="18" t="e">
        <f>'2013'!#REF!</f>
        <v>#REF!</v>
      </c>
      <c r="D18" s="17" t="e">
        <f t="shared" si="0"/>
        <v>#REF!</v>
      </c>
    </row>
    <row r="19" spans="1:4" ht="12">
      <c r="A19" s="6" t="s">
        <v>18</v>
      </c>
      <c r="B19" s="9" t="e">
        <f>'2013'!#REF!</f>
        <v>#REF!</v>
      </c>
      <c r="C19" s="18" t="e">
        <f>'2013'!#REF!</f>
        <v>#REF!</v>
      </c>
      <c r="D19" s="17" t="e">
        <f t="shared" si="0"/>
        <v>#REF!</v>
      </c>
    </row>
    <row r="20" spans="1:4" ht="12">
      <c r="A20" s="6" t="s">
        <v>13</v>
      </c>
      <c r="B20" s="9" t="str">
        <f>'2013'!$B10</f>
        <v>Alex Charlton</v>
      </c>
      <c r="C20" s="18">
        <f>'2013'!$C10</f>
        <v>81</v>
      </c>
      <c r="D20" s="17" t="e">
        <f t="shared" si="0"/>
        <v>#REF!</v>
      </c>
    </row>
    <row r="21" spans="1:4" ht="12">
      <c r="A21" s="6" t="s">
        <v>24</v>
      </c>
      <c r="B21" s="9">
        <f>'2013'!$F37</f>
        <v>0</v>
      </c>
      <c r="C21" s="18">
        <f>'2013'!$G37</f>
        <v>0</v>
      </c>
      <c r="D21" s="17" t="e">
        <f t="shared" si="0"/>
        <v>#REF!</v>
      </c>
    </row>
    <row r="22" spans="1:4" ht="12">
      <c r="A22" s="6" t="s">
        <v>10</v>
      </c>
      <c r="B22" s="9" t="e">
        <f>'2013'!#REF!</f>
        <v>#REF!</v>
      </c>
      <c r="C22" s="18" t="e">
        <f>'2013'!#REF!</f>
        <v>#REF!</v>
      </c>
      <c r="D22" s="17" t="e">
        <f t="shared" si="0"/>
        <v>#REF!</v>
      </c>
    </row>
    <row r="23" spans="1:4" ht="12">
      <c r="A23" s="6" t="s">
        <v>16</v>
      </c>
      <c r="B23" s="9" t="e">
        <f>'2013'!#REF!</f>
        <v>#REF!</v>
      </c>
      <c r="C23" s="18" t="e">
        <f>'2013'!#REF!</f>
        <v>#REF!</v>
      </c>
      <c r="D23" s="17" t="e">
        <f t="shared" si="0"/>
        <v>#REF!</v>
      </c>
    </row>
    <row r="24" spans="1:4" ht="12">
      <c r="A24" s="6" t="s">
        <v>28</v>
      </c>
      <c r="B24" s="9" t="e">
        <f>'2013'!#REF!</f>
        <v>#REF!</v>
      </c>
      <c r="C24" s="18" t="e">
        <f>'2013'!#REF!</f>
        <v>#REF!</v>
      </c>
      <c r="D24" s="17" t="e">
        <f t="shared" si="0"/>
        <v>#REF!</v>
      </c>
    </row>
    <row r="25" spans="1:4" ht="12">
      <c r="A25" s="6" t="s">
        <v>15</v>
      </c>
      <c r="B25" s="9" t="str">
        <f>'2013'!$B17</f>
        <v>Clark McCollum</v>
      </c>
      <c r="C25" s="18">
        <f>'2013'!$C17</f>
        <v>77</v>
      </c>
      <c r="D25" s="17" t="e">
        <f t="shared" si="0"/>
        <v>#REF!</v>
      </c>
    </row>
    <row r="26" spans="1:4" ht="12">
      <c r="A26" s="6" t="s">
        <v>24</v>
      </c>
      <c r="B26" s="9" t="str">
        <f>'2013'!$F39</f>
        <v>Matt Logan (Bowie Med.)</v>
      </c>
      <c r="C26" s="18">
        <f>'2013'!$G39</f>
        <v>99</v>
      </c>
      <c r="D26" s="17" t="e">
        <f t="shared" si="0"/>
        <v>#REF!</v>
      </c>
    </row>
    <row r="27" spans="1:4" ht="12">
      <c r="A27" s="6" t="s">
        <v>25</v>
      </c>
      <c r="B27" s="9" t="str">
        <f>'2013'!$F15</f>
        <v>Jenkins Matthew</v>
      </c>
      <c r="C27" s="18">
        <f>'2013'!$G15</f>
        <v>84</v>
      </c>
      <c r="D27" s="17" t="e">
        <f t="shared" si="0"/>
        <v>#REF!</v>
      </c>
    </row>
    <row r="28" spans="1:4" ht="12">
      <c r="A28" s="6" t="s">
        <v>1</v>
      </c>
      <c r="B28" s="9" t="e">
        <f>'2013'!#REF!</f>
        <v>#REF!</v>
      </c>
      <c r="C28" s="18" t="e">
        <f>'2013'!#REF!</f>
        <v>#REF!</v>
      </c>
      <c r="D28" s="17" t="e">
        <f t="shared" si="0"/>
        <v>#REF!</v>
      </c>
    </row>
    <row r="29" spans="1:4" ht="12">
      <c r="A29" s="6" t="s">
        <v>18</v>
      </c>
      <c r="B29" s="9" t="e">
        <f>'2013'!#REF!</f>
        <v>#REF!</v>
      </c>
      <c r="C29" s="18" t="e">
        <f>'2013'!#REF!</f>
        <v>#REF!</v>
      </c>
      <c r="D29" s="17" t="e">
        <f t="shared" si="0"/>
        <v>#REF!</v>
      </c>
    </row>
    <row r="30" spans="1:4" ht="12">
      <c r="A30" s="6" t="s">
        <v>33</v>
      </c>
      <c r="B30" s="9" t="s">
        <v>34</v>
      </c>
      <c r="C30" s="18">
        <f>'2013'!$E7</f>
        <v>96</v>
      </c>
      <c r="D30" s="17" t="e">
        <f t="shared" si="0"/>
        <v>#REF!</v>
      </c>
    </row>
    <row r="31" spans="1:4" ht="12">
      <c r="A31" s="6" t="s">
        <v>33</v>
      </c>
      <c r="B31" s="9" t="s">
        <v>35</v>
      </c>
      <c r="C31" s="18">
        <f>'2013'!$E8</f>
        <v>94</v>
      </c>
      <c r="D31" s="17" t="e">
        <f t="shared" si="0"/>
        <v>#REF!</v>
      </c>
    </row>
    <row r="32" spans="1:4" ht="12">
      <c r="A32" s="6" t="s">
        <v>29</v>
      </c>
      <c r="B32" s="9" t="e">
        <f>'2013'!#REF!</f>
        <v>#REF!</v>
      </c>
      <c r="C32" s="18" t="e">
        <f>'2013'!#REF!</f>
        <v>#REF!</v>
      </c>
      <c r="D32" s="17" t="e">
        <f t="shared" si="0"/>
        <v>#REF!</v>
      </c>
    </row>
    <row r="33" spans="1:4" ht="12">
      <c r="A33" s="6" t="s">
        <v>24</v>
      </c>
      <c r="B33" s="9">
        <f>'2013'!$F36</f>
        <v>0</v>
      </c>
      <c r="C33" s="18">
        <f>'2013'!$G36</f>
        <v>0</v>
      </c>
      <c r="D33" s="17" t="e">
        <f t="shared" si="0"/>
        <v>#REF!</v>
      </c>
    </row>
    <row r="34" spans="1:4" ht="12">
      <c r="A34" s="6" t="s">
        <v>14</v>
      </c>
      <c r="B34" s="9" t="str">
        <f>'2013'!$D7</f>
        <v>Ryan Weldon-Carroll </v>
      </c>
      <c r="C34" s="18">
        <f>'2013'!$E7</f>
        <v>96</v>
      </c>
      <c r="D34" s="17" t="e">
        <f t="shared" si="0"/>
        <v>#REF!</v>
      </c>
    </row>
    <row r="35" spans="1:4" ht="12">
      <c r="A35" s="6" t="s">
        <v>14</v>
      </c>
      <c r="B35" s="9" t="str">
        <f>'2013'!$D8</f>
        <v>Tanner Mauro</v>
      </c>
      <c r="C35" s="18">
        <f>'2013'!$E8</f>
        <v>94</v>
      </c>
      <c r="D35" s="17" t="e">
        <f t="shared" si="0"/>
        <v>#REF!</v>
      </c>
    </row>
    <row r="36" spans="1:4" ht="12">
      <c r="A36" s="6" t="s">
        <v>40</v>
      </c>
      <c r="B36" s="9" t="e">
        <f>'2013'!#REF!</f>
        <v>#REF!</v>
      </c>
      <c r="C36" s="18" t="e">
        <f>'2013'!#REF!</f>
        <v>#REF!</v>
      </c>
      <c r="D36" s="17" t="e">
        <f t="shared" si="0"/>
        <v>#REF!</v>
      </c>
    </row>
    <row r="37" spans="1:4" ht="12">
      <c r="A37" s="6" t="s">
        <v>23</v>
      </c>
      <c r="B37" s="9" t="str">
        <f>'2013'!D37</f>
        <v>Ben Cosson</v>
      </c>
      <c r="C37" s="18" t="str">
        <f>'2013'!$E37</f>
        <v>ns</v>
      </c>
      <c r="D37" s="17" t="e">
        <f t="shared" si="0"/>
        <v>#VALUE!</v>
      </c>
    </row>
    <row r="38" spans="1:4" ht="12">
      <c r="A38" s="6" t="s">
        <v>23</v>
      </c>
      <c r="B38" s="9" t="str">
        <f>'2013'!D38</f>
        <v>Hayden James</v>
      </c>
      <c r="C38" s="18">
        <f>'2013'!$E38</f>
        <v>139</v>
      </c>
      <c r="D38" s="17" t="e">
        <f t="shared" si="0"/>
        <v>#REF!</v>
      </c>
    </row>
    <row r="39" spans="1:4" ht="12">
      <c r="A39" s="6" t="s">
        <v>10</v>
      </c>
      <c r="B39" s="9" t="e">
        <f>'2013'!#REF!</f>
        <v>#REF!</v>
      </c>
      <c r="C39" s="18" t="e">
        <f>'2013'!#REF!</f>
        <v>#REF!</v>
      </c>
      <c r="D39" s="17" t="e">
        <f t="shared" si="0"/>
        <v>#REF!</v>
      </c>
    </row>
    <row r="40" spans="1:4" ht="12">
      <c r="A40" s="6" t="s">
        <v>16</v>
      </c>
      <c r="B40" s="9" t="e">
        <f>'2013'!#REF!</f>
        <v>#REF!</v>
      </c>
      <c r="C40" s="18" t="e">
        <f>'2013'!#REF!</f>
        <v>#REF!</v>
      </c>
      <c r="D40" s="17" t="e">
        <f t="shared" si="0"/>
        <v>#REF!</v>
      </c>
    </row>
    <row r="41" spans="1:4" ht="12">
      <c r="A41" s="6" t="s">
        <v>25</v>
      </c>
      <c r="B41" s="9" t="str">
        <f>'2013'!$F18</f>
        <v>Ryan Pauley  1st</v>
      </c>
      <c r="C41" s="18">
        <f>'2013'!$G18</f>
        <v>71</v>
      </c>
      <c r="D41" s="17" t="e">
        <f t="shared" si="0"/>
        <v>#REF!</v>
      </c>
    </row>
    <row r="42" spans="1:4" ht="12">
      <c r="A42" s="6" t="s">
        <v>15</v>
      </c>
      <c r="B42" s="9" t="str">
        <f>'2013'!$B16</f>
        <v>Aaron Marshall</v>
      </c>
      <c r="C42" s="18">
        <f>'2013'!$C16</f>
        <v>81</v>
      </c>
      <c r="D42" s="17" t="e">
        <f t="shared" si="0"/>
        <v>#REF!</v>
      </c>
    </row>
    <row r="43" spans="1:4" ht="12">
      <c r="A43" s="6" t="s">
        <v>1</v>
      </c>
      <c r="B43" s="9" t="e">
        <f>'2013'!#REF!</f>
        <v>#REF!</v>
      </c>
      <c r="C43" s="18" t="e">
        <f>'2013'!#REF!</f>
        <v>#REF!</v>
      </c>
      <c r="D43" s="17" t="e">
        <f t="shared" si="0"/>
        <v>#REF!</v>
      </c>
    </row>
    <row r="44" spans="1:4" ht="12">
      <c r="A44" s="6" t="s">
        <v>18</v>
      </c>
      <c r="B44" s="9" t="e">
        <f>'2013'!#REF!</f>
        <v>#REF!</v>
      </c>
      <c r="C44" s="18" t="e">
        <f>'2013'!#REF!</f>
        <v>#REF!</v>
      </c>
      <c r="D44" s="17" t="e">
        <f t="shared" si="0"/>
        <v>#REF!</v>
      </c>
    </row>
    <row r="45" spans="1:4" ht="12">
      <c r="A45" s="6" t="s">
        <v>29</v>
      </c>
      <c r="B45" s="9" t="e">
        <f>'2013'!#REF!</f>
        <v>#REF!</v>
      </c>
      <c r="C45" s="18" t="e">
        <f>'2013'!#REF!</f>
        <v>#REF!</v>
      </c>
      <c r="D45" s="17" t="e">
        <f t="shared" si="0"/>
        <v>#REF!</v>
      </c>
    </row>
    <row r="46" spans="1:4" ht="12">
      <c r="A46" s="6" t="s">
        <v>24</v>
      </c>
      <c r="B46" s="9" t="str">
        <f>'2013'!$F38</f>
        <v>Ben Ivie (Bowie Med.)</v>
      </c>
      <c r="C46" s="18">
        <f>'2013'!$G38</f>
        <v>115</v>
      </c>
      <c r="D46" s="17" t="e">
        <f t="shared" si="0"/>
        <v>#REF!</v>
      </c>
    </row>
    <row r="47" spans="1:4" ht="12">
      <c r="A47" s="6" t="s">
        <v>24</v>
      </c>
      <c r="B47" s="9" t="str">
        <f>'2013'!$F40</f>
        <v>Alex Copeland (Bowie Med.)</v>
      </c>
      <c r="C47" s="18" t="str">
        <f>'2013'!$G40</f>
        <v>ns</v>
      </c>
      <c r="D47" s="17" t="e">
        <f t="shared" si="0"/>
        <v>#VALUE!</v>
      </c>
    </row>
    <row r="48" spans="1:4" ht="12">
      <c r="A48" s="6" t="s">
        <v>27</v>
      </c>
      <c r="B48" s="9" t="e">
        <f>'2013'!#REF!</f>
        <v>#REF!</v>
      </c>
      <c r="C48" s="18" t="e">
        <f>'2013'!#REF!</f>
        <v>#REF!</v>
      </c>
      <c r="D48" s="17" t="e">
        <f t="shared" si="0"/>
        <v>#REF!</v>
      </c>
    </row>
    <row r="49" spans="1:4" ht="12">
      <c r="A49" s="6" t="s">
        <v>21</v>
      </c>
      <c r="B49" s="9" t="str">
        <f>'2013'!$F31</f>
        <v>Campbell Boies</v>
      </c>
      <c r="C49" s="18">
        <f>'2013'!$G31</f>
        <v>98</v>
      </c>
      <c r="D49" s="17" t="e">
        <f t="shared" si="0"/>
        <v>#REF!</v>
      </c>
    </row>
    <row r="50" spans="1:4" ht="12">
      <c r="A50" s="6" t="s">
        <v>18</v>
      </c>
      <c r="B50" s="9" t="e">
        <f>'2013'!#REF!</f>
        <v>#REF!</v>
      </c>
      <c r="C50" s="18" t="e">
        <f>'2013'!#REF!</f>
        <v>#REF!</v>
      </c>
      <c r="D50" s="17" t="e">
        <f t="shared" si="0"/>
        <v>#REF!</v>
      </c>
    </row>
    <row r="51" spans="1:4" ht="12">
      <c r="A51" s="6" t="s">
        <v>29</v>
      </c>
      <c r="B51" s="9" t="e">
        <f>'2013'!#REF!</f>
        <v>#REF!</v>
      </c>
      <c r="C51" s="18" t="e">
        <f>'2013'!#REF!</f>
        <v>#REF!</v>
      </c>
      <c r="D51" s="17" t="e">
        <f t="shared" si="0"/>
        <v>#REF!</v>
      </c>
    </row>
    <row r="52" spans="1:4" ht="12">
      <c r="A52" s="6" t="s">
        <v>19</v>
      </c>
      <c r="B52" s="9" t="str">
        <f>'2013'!$B31</f>
        <v>Tanner Miere</v>
      </c>
      <c r="C52" s="18">
        <f>'2013'!$C31</f>
        <v>109</v>
      </c>
      <c r="D52" s="17" t="e">
        <f t="shared" si="0"/>
        <v>#REF!</v>
      </c>
    </row>
    <row r="53" spans="1:4" ht="12">
      <c r="A53" s="6" t="s">
        <v>40</v>
      </c>
      <c r="B53" s="9" t="str">
        <f>'2013'!$D6</f>
        <v>David Draughn</v>
      </c>
      <c r="C53" s="18">
        <f>'2013'!$E6</f>
        <v>99</v>
      </c>
      <c r="D53" s="17" t="e">
        <f t="shared" si="0"/>
        <v>#REF!</v>
      </c>
    </row>
    <row r="54" spans="1:4" ht="12">
      <c r="A54" s="6" t="s">
        <v>1</v>
      </c>
      <c r="B54" s="9" t="e">
        <f>'2013'!#REF!</f>
        <v>#REF!</v>
      </c>
      <c r="C54" s="18" t="e">
        <f>'2013'!#REF!</f>
        <v>#REF!</v>
      </c>
      <c r="D54" s="17" t="e">
        <f t="shared" si="0"/>
        <v>#REF!</v>
      </c>
    </row>
    <row r="55" spans="1:4" ht="12">
      <c r="A55" s="6" t="s">
        <v>26</v>
      </c>
      <c r="B55" s="9" t="e">
        <f>'2013'!#REF!</f>
        <v>#REF!</v>
      </c>
      <c r="C55" s="18" t="e">
        <f>'2013'!#REF!</f>
        <v>#REF!</v>
      </c>
      <c r="D55" s="17" t="e">
        <f t="shared" si="0"/>
        <v>#REF!</v>
      </c>
    </row>
    <row r="56" spans="1:4" ht="12">
      <c r="A56" s="6" t="s">
        <v>26</v>
      </c>
      <c r="B56" s="9" t="e">
        <f>'2013'!#REF!</f>
        <v>#REF!</v>
      </c>
      <c r="C56" s="18" t="e">
        <f>'2013'!#REF!</f>
        <v>#REF!</v>
      </c>
      <c r="D56" s="17" t="e">
        <f t="shared" si="0"/>
        <v>#REF!</v>
      </c>
    </row>
    <row r="57" spans="1:4" ht="12">
      <c r="A57" s="6" t="s">
        <v>26</v>
      </c>
      <c r="B57" s="9" t="e">
        <f>'2013'!#REF!</f>
        <v>#REF!</v>
      </c>
      <c r="C57" s="18" t="e">
        <f>'2013'!#REF!</f>
        <v>#REF!</v>
      </c>
      <c r="D57" s="17" t="e">
        <f t="shared" si="0"/>
        <v>#REF!</v>
      </c>
    </row>
    <row r="58" spans="1:4" ht="12">
      <c r="A58" s="6" t="s">
        <v>20</v>
      </c>
      <c r="B58" s="9" t="str">
        <f>'2013'!$D31</f>
        <v>Cameron Tondre</v>
      </c>
      <c r="C58" s="18">
        <f>'2013'!$E31</f>
        <v>97</v>
      </c>
      <c r="D58" s="17" t="e">
        <f t="shared" si="0"/>
        <v>#REF!</v>
      </c>
    </row>
    <row r="59" spans="1:4" ht="12">
      <c r="A59" s="6" t="s">
        <v>25</v>
      </c>
      <c r="B59" s="9" t="str">
        <f>'2013'!$F16</f>
        <v>Hunter Leatherman</v>
      </c>
      <c r="C59" s="18">
        <f>'2013'!$G16</f>
        <v>75</v>
      </c>
      <c r="D59" s="17" t="e">
        <f t="shared" si="0"/>
        <v>#REF!</v>
      </c>
    </row>
    <row r="60" spans="1:4" ht="12">
      <c r="A60" s="6" t="s">
        <v>15</v>
      </c>
      <c r="B60" s="9" t="str">
        <f>'2013'!$B15</f>
        <v>Rishi Kejriwal  5th</v>
      </c>
      <c r="C60" s="18">
        <f>'2013'!$C15</f>
        <v>75</v>
      </c>
      <c r="D60" s="17" t="e">
        <f t="shared" si="0"/>
        <v>#REF!</v>
      </c>
    </row>
    <row r="61" spans="1:4" ht="12">
      <c r="A61" s="6" t="s">
        <v>1</v>
      </c>
      <c r="B61" s="9" t="e">
        <f>'2013'!#REF!</f>
        <v>#REF!</v>
      </c>
      <c r="C61" s="18" t="e">
        <f>'2013'!#REF!</f>
        <v>#REF!</v>
      </c>
      <c r="D61" s="17" t="e">
        <f t="shared" si="0"/>
        <v>#REF!</v>
      </c>
    </row>
    <row r="62" spans="1:4" ht="12">
      <c r="A62" s="6" t="s">
        <v>39</v>
      </c>
      <c r="B62" s="9" t="str">
        <f>'2013'!$D18</f>
        <v>Drew Chibib</v>
      </c>
      <c r="C62" s="18">
        <f>'2013'!$E18</f>
        <v>96</v>
      </c>
      <c r="D62" s="17" t="e">
        <f t="shared" si="0"/>
        <v>#REF!</v>
      </c>
    </row>
    <row r="63" spans="1:4" ht="12">
      <c r="A63" s="6" t="s">
        <v>23</v>
      </c>
      <c r="B63" s="9" t="str">
        <f>'2013'!D36</f>
        <v>Harrison Brown</v>
      </c>
      <c r="C63" s="18">
        <f>'2013'!$E36</f>
        <v>146</v>
      </c>
      <c r="D63" s="17" t="e">
        <f t="shared" si="0"/>
        <v>#REF!</v>
      </c>
    </row>
    <row r="64" spans="1:4" ht="12">
      <c r="A64" s="6" t="s">
        <v>16</v>
      </c>
      <c r="B64" s="9" t="e">
        <f>'2013'!#REF!</f>
        <v>#REF!</v>
      </c>
      <c r="C64" s="18" t="e">
        <f>'2013'!#REF!</f>
        <v>#REF!</v>
      </c>
      <c r="D64" s="17" t="e">
        <f t="shared" si="0"/>
        <v>#REF!</v>
      </c>
    </row>
    <row r="65" spans="1:4" ht="12">
      <c r="A65" s="6" t="s">
        <v>21</v>
      </c>
      <c r="B65" s="9" t="str">
        <f>'2013'!$F29</f>
        <v>Grant Laughlin</v>
      </c>
      <c r="C65" s="18">
        <f>'2013'!$G29</f>
        <v>100</v>
      </c>
      <c r="D65" s="17" t="e">
        <f t="shared" si="0"/>
        <v>#REF!</v>
      </c>
    </row>
    <row r="66" spans="1:4" ht="12">
      <c r="A66" s="6" t="s">
        <v>9</v>
      </c>
      <c r="B66" s="9" t="e">
        <f>'2013'!#REF!</f>
        <v>#REF!</v>
      </c>
      <c r="C66" s="18" t="e">
        <f>'2013'!#REF!</f>
        <v>#REF!</v>
      </c>
      <c r="D66" s="17" t="e">
        <f aca="true" t="shared" si="1" ref="D66:D115">IF(C66="0","0",RANK(C66,C$2:C$115,1))</f>
        <v>#REF!</v>
      </c>
    </row>
    <row r="67" spans="1:4" ht="12">
      <c r="A67" s="6" t="s">
        <v>27</v>
      </c>
      <c r="B67" s="9" t="e">
        <f>'2013'!#REF!</f>
        <v>#REF!</v>
      </c>
      <c r="C67" s="18" t="e">
        <f>'2013'!#REF!</f>
        <v>#REF!</v>
      </c>
      <c r="D67" s="17" t="e">
        <f t="shared" si="1"/>
        <v>#REF!</v>
      </c>
    </row>
    <row r="68" spans="1:4" ht="12">
      <c r="A68" s="6" t="s">
        <v>20</v>
      </c>
      <c r="B68" s="9" t="str">
        <f>'2013'!$D30</f>
        <v>Ryan Martinez</v>
      </c>
      <c r="C68" s="18">
        <f>'2013'!$E30</f>
        <v>101</v>
      </c>
      <c r="D68" s="17" t="e">
        <f t="shared" si="1"/>
        <v>#REF!</v>
      </c>
    </row>
    <row r="69" spans="1:4" ht="12">
      <c r="A69" s="6" t="s">
        <v>27</v>
      </c>
      <c r="B69" s="9" t="e">
        <f>'2013'!#REF!</f>
        <v>#REF!</v>
      </c>
      <c r="C69" s="18" t="e">
        <f>'2013'!#REF!</f>
        <v>#REF!</v>
      </c>
      <c r="D69" s="17" t="e">
        <f t="shared" si="1"/>
        <v>#REF!</v>
      </c>
    </row>
    <row r="70" spans="1:4" ht="12">
      <c r="A70" s="6" t="s">
        <v>26</v>
      </c>
      <c r="B70" s="9" t="e">
        <f>'2013'!#REF!</f>
        <v>#REF!</v>
      </c>
      <c r="C70" s="18" t="e">
        <f>'2013'!#REF!</f>
        <v>#REF!</v>
      </c>
      <c r="D70" s="17" t="e">
        <f t="shared" si="1"/>
        <v>#REF!</v>
      </c>
    </row>
    <row r="71" spans="1:4" ht="12">
      <c r="A71" s="6" t="s">
        <v>29</v>
      </c>
      <c r="B71" s="9" t="e">
        <f>'2013'!#REF!</f>
        <v>#REF!</v>
      </c>
      <c r="C71" s="18" t="e">
        <f>'2013'!#REF!</f>
        <v>#REF!</v>
      </c>
      <c r="D71" s="17" t="e">
        <f t="shared" si="1"/>
        <v>#REF!</v>
      </c>
    </row>
    <row r="72" spans="1:4" ht="12">
      <c r="A72" s="6" t="s">
        <v>16</v>
      </c>
      <c r="B72" s="9" t="e">
        <f>'2013'!#REF!</f>
        <v>#REF!</v>
      </c>
      <c r="C72" s="18" t="e">
        <f>'2013'!#REF!</f>
        <v>#REF!</v>
      </c>
      <c r="D72" s="17" t="e">
        <f t="shared" si="1"/>
        <v>#REF!</v>
      </c>
    </row>
    <row r="73" spans="1:4" ht="12">
      <c r="A73" s="6" t="s">
        <v>27</v>
      </c>
      <c r="B73" s="9" t="e">
        <f>'2013'!#REF!</f>
        <v>#REF!</v>
      </c>
      <c r="C73" s="18" t="e">
        <f>'2013'!#REF!</f>
        <v>#REF!</v>
      </c>
      <c r="D73" s="17" t="e">
        <f t="shared" si="1"/>
        <v>#REF!</v>
      </c>
    </row>
    <row r="74" spans="1:4" ht="12">
      <c r="A74" s="6" t="s">
        <v>10</v>
      </c>
      <c r="B74" s="9" t="e">
        <f>'2013'!#REF!</f>
        <v>#REF!</v>
      </c>
      <c r="C74" s="18" t="e">
        <f>'2013'!#REF!</f>
        <v>#REF!</v>
      </c>
      <c r="D74" s="17" t="e">
        <f t="shared" si="1"/>
        <v>#REF!</v>
      </c>
    </row>
    <row r="75" spans="1:4" ht="12">
      <c r="A75" s="6" t="s">
        <v>21</v>
      </c>
      <c r="B75" s="9" t="str">
        <f>'2013'!$F27</f>
        <v>Austin Van Noordt</v>
      </c>
      <c r="C75" s="18">
        <f>'2013'!$G27</f>
        <v>107</v>
      </c>
      <c r="D75" s="17" t="e">
        <f t="shared" si="1"/>
        <v>#REF!</v>
      </c>
    </row>
    <row r="76" spans="1:4" ht="12">
      <c r="A76" s="6" t="s">
        <v>28</v>
      </c>
      <c r="B76" s="9" t="e">
        <f>'2013'!#REF!</f>
        <v>#REF!</v>
      </c>
      <c r="C76" s="18" t="e">
        <f>'2013'!#REF!</f>
        <v>#REF!</v>
      </c>
      <c r="D76" s="17" t="e">
        <f t="shared" si="1"/>
        <v>#REF!</v>
      </c>
    </row>
    <row r="77" spans="1:4" ht="12">
      <c r="A77" s="6" t="s">
        <v>23</v>
      </c>
      <c r="B77" s="9" t="str">
        <f>'2013'!D40</f>
        <v>Cesar Reyes</v>
      </c>
      <c r="C77" s="18">
        <f>'2013'!$E40</f>
        <v>116</v>
      </c>
      <c r="D77" s="17" t="e">
        <f t="shared" si="1"/>
        <v>#REF!</v>
      </c>
    </row>
    <row r="78" spans="1:4" ht="12">
      <c r="A78" s="6" t="s">
        <v>9</v>
      </c>
      <c r="B78" s="9" t="e">
        <f>'2013'!#REF!</f>
        <v>#REF!</v>
      </c>
      <c r="C78" s="18" t="e">
        <f>'2013'!#REF!</f>
        <v>#REF!</v>
      </c>
      <c r="D78" s="17" t="e">
        <f t="shared" si="1"/>
        <v>#REF!</v>
      </c>
    </row>
    <row r="79" spans="1:4" ht="12">
      <c r="A79" s="6" t="s">
        <v>13</v>
      </c>
      <c r="B79" s="9" t="str">
        <f>'2013'!$B9</f>
        <v>Hayden Seay</v>
      </c>
      <c r="C79" s="18">
        <f>'2013'!$C9</f>
        <v>76</v>
      </c>
      <c r="D79" s="17" t="e">
        <f t="shared" si="1"/>
        <v>#REF!</v>
      </c>
    </row>
    <row r="80" spans="1:4" ht="12">
      <c r="A80" s="6" t="s">
        <v>38</v>
      </c>
      <c r="B80" s="9" t="str">
        <f>'2013'!$F10</f>
        <v>Jonathon Herrera</v>
      </c>
      <c r="C80" s="18">
        <f>'2013'!$G10</f>
        <v>81</v>
      </c>
      <c r="D80" s="17" t="e">
        <f t="shared" si="1"/>
        <v>#REF!</v>
      </c>
    </row>
    <row r="81" spans="1:4" ht="12">
      <c r="A81" s="6" t="s">
        <v>21</v>
      </c>
      <c r="B81" s="9" t="str">
        <f>'2013'!$F28</f>
        <v>Hayden Grabe</v>
      </c>
      <c r="C81" s="18" t="str">
        <f>'2013'!$G28</f>
        <v>ns</v>
      </c>
      <c r="D81" s="17" t="e">
        <f t="shared" si="1"/>
        <v>#VALUE!</v>
      </c>
    </row>
    <row r="82" spans="1:4" ht="12">
      <c r="A82" s="6" t="s">
        <v>20</v>
      </c>
      <c r="B82" s="9" t="str">
        <f>'2013'!$D28</f>
        <v>Andrew Hilton</v>
      </c>
      <c r="C82" s="18">
        <f>'2013'!$E28</f>
        <v>100</v>
      </c>
      <c r="D82" s="17" t="e">
        <f t="shared" si="1"/>
        <v>#REF!</v>
      </c>
    </row>
    <row r="83" spans="1:4" ht="12">
      <c r="A83" s="6" t="s">
        <v>28</v>
      </c>
      <c r="B83" s="9" t="e">
        <f>'2013'!#REF!</f>
        <v>#REF!</v>
      </c>
      <c r="C83" s="18" t="e">
        <f>'2013'!#REF!</f>
        <v>#REF!</v>
      </c>
      <c r="D83" s="17" t="e">
        <f t="shared" si="1"/>
        <v>#REF!</v>
      </c>
    </row>
    <row r="84" spans="1:4" ht="12">
      <c r="A84" s="6" t="s">
        <v>28</v>
      </c>
      <c r="B84" s="9" t="e">
        <f>'2013'!#REF!</f>
        <v>#REF!</v>
      </c>
      <c r="C84" s="18" t="e">
        <f>'2013'!#REF!</f>
        <v>#REF!</v>
      </c>
      <c r="D84" s="17" t="e">
        <f t="shared" si="1"/>
        <v>#REF!</v>
      </c>
    </row>
    <row r="85" spans="1:4" ht="12">
      <c r="A85" s="6" t="s">
        <v>39</v>
      </c>
      <c r="B85" s="9" t="str">
        <f>'2013'!$D17</f>
        <v>Brandon Bengston</v>
      </c>
      <c r="C85" s="18">
        <f>'2013'!$E17</f>
        <v>85</v>
      </c>
      <c r="D85" s="17" t="e">
        <f t="shared" si="1"/>
        <v>#REF!</v>
      </c>
    </row>
    <row r="86" spans="1:4" ht="12">
      <c r="A86" s="6" t="s">
        <v>29</v>
      </c>
      <c r="B86" s="9" t="e">
        <f>'2013'!#REF!</f>
        <v>#REF!</v>
      </c>
      <c r="C86" s="18" t="e">
        <f>'2013'!#REF!</f>
        <v>#REF!</v>
      </c>
      <c r="D86" s="17" t="e">
        <f t="shared" si="1"/>
        <v>#REF!</v>
      </c>
    </row>
    <row r="87" spans="1:4" ht="12">
      <c r="A87" s="6" t="s">
        <v>13</v>
      </c>
      <c r="B87" s="9" t="str">
        <f>'2013'!$B6</f>
        <v>Jared Tomsu</v>
      </c>
      <c r="C87" s="18">
        <f>'2013'!$C6</f>
        <v>97</v>
      </c>
      <c r="D87" s="17" t="e">
        <f t="shared" si="1"/>
        <v>#REF!</v>
      </c>
    </row>
    <row r="88" spans="1:4" ht="12">
      <c r="A88" s="6" t="s">
        <v>39</v>
      </c>
      <c r="B88" s="9" t="str">
        <f>'2013'!$D15</f>
        <v>Jonathan Mercado</v>
      </c>
      <c r="C88" s="18">
        <f>'2013'!$E15</f>
        <v>93</v>
      </c>
      <c r="D88" s="17" t="e">
        <f t="shared" si="1"/>
        <v>#REF!</v>
      </c>
    </row>
    <row r="89" spans="1:4" ht="12">
      <c r="A89" s="6" t="s">
        <v>23</v>
      </c>
      <c r="B89" s="9" t="str">
        <f>'2013'!D39</f>
        <v>Malik Williams</v>
      </c>
      <c r="C89" s="18">
        <f>'2013'!$E39</f>
        <v>136</v>
      </c>
      <c r="D89" s="17" t="e">
        <f t="shared" si="1"/>
        <v>#REF!</v>
      </c>
    </row>
    <row r="90" spans="1:4" ht="12">
      <c r="A90" s="6" t="s">
        <v>38</v>
      </c>
      <c r="B90" s="9" t="str">
        <f>'2013'!$F9</f>
        <v>Jake Bridges</v>
      </c>
      <c r="C90" s="18">
        <f>'2013'!$G9</f>
        <v>91</v>
      </c>
      <c r="D90" s="17" t="e">
        <f t="shared" si="1"/>
        <v>#REF!</v>
      </c>
    </row>
    <row r="91" spans="1:4" ht="12">
      <c r="A91" s="6" t="s">
        <v>21</v>
      </c>
      <c r="B91" s="9" t="str">
        <f>'2013'!$F30</f>
        <v>Kyle Von Kreisler</v>
      </c>
      <c r="C91" s="18">
        <f>'2013'!$G30</f>
        <v>99</v>
      </c>
      <c r="D91" s="17" t="e">
        <f t="shared" si="1"/>
        <v>#REF!</v>
      </c>
    </row>
    <row r="92" spans="1:4" ht="12">
      <c r="A92" s="6" t="s">
        <v>9</v>
      </c>
      <c r="B92" s="9" t="e">
        <f>'2013'!#REF!</f>
        <v>#REF!</v>
      </c>
      <c r="C92" s="18" t="e">
        <f>'2013'!#REF!</f>
        <v>#REF!</v>
      </c>
      <c r="D92" s="17" t="e">
        <f t="shared" si="1"/>
        <v>#REF!</v>
      </c>
    </row>
    <row r="93" spans="1:4" ht="12">
      <c r="A93" s="6" t="s">
        <v>13</v>
      </c>
      <c r="B93" s="9" t="str">
        <f>'2013'!$B7</f>
        <v>Chance Wright</v>
      </c>
      <c r="C93" s="18">
        <f>'2013'!$C7</f>
        <v>90</v>
      </c>
      <c r="D93" s="17" t="e">
        <f t="shared" si="1"/>
        <v>#REF!</v>
      </c>
    </row>
    <row r="94" spans="1:4" ht="12">
      <c r="A94" s="6" t="s">
        <v>20</v>
      </c>
      <c r="B94" s="9" t="str">
        <f>'2013'!$D27</f>
        <v>Connor Flannigan</v>
      </c>
      <c r="C94" s="18">
        <f>'2013'!$E27</f>
        <v>80</v>
      </c>
      <c r="D94" s="17" t="e">
        <f t="shared" si="1"/>
        <v>#REF!</v>
      </c>
    </row>
    <row r="95" spans="1:4" ht="12">
      <c r="A95" s="6" t="s">
        <v>13</v>
      </c>
      <c r="B95" s="9" t="str">
        <f>'2013'!$B8</f>
        <v>Michael Guzaldo</v>
      </c>
      <c r="C95" s="18">
        <f>'2013'!$C8</f>
        <v>89</v>
      </c>
      <c r="D95" s="17" t="e">
        <f t="shared" si="1"/>
        <v>#REF!</v>
      </c>
    </row>
    <row r="96" spans="1:4" ht="12">
      <c r="A96" s="6" t="s">
        <v>19</v>
      </c>
      <c r="B96" s="9" t="str">
        <f>'2013'!$B29</f>
        <v>Ben Ruthven</v>
      </c>
      <c r="C96" s="18">
        <f>'2013'!$C29</f>
        <v>93</v>
      </c>
      <c r="D96" s="17" t="e">
        <f t="shared" si="1"/>
        <v>#REF!</v>
      </c>
    </row>
    <row r="97" spans="1:4" ht="12">
      <c r="A97" s="6" t="s">
        <v>19</v>
      </c>
      <c r="B97" s="9" t="str">
        <f>'2013'!$B30</f>
        <v>Finley Patterson</v>
      </c>
      <c r="C97" s="18">
        <f>'2013'!$C30</f>
        <v>90</v>
      </c>
      <c r="D97" s="17" t="e">
        <f t="shared" si="1"/>
        <v>#REF!</v>
      </c>
    </row>
    <row r="98" spans="1:4" ht="12">
      <c r="A98" s="6" t="s">
        <v>20</v>
      </c>
      <c r="B98" s="9" t="str">
        <f>'2013'!$D29</f>
        <v>Parker Huxable</v>
      </c>
      <c r="C98" s="18">
        <f>'2013'!$E29</f>
        <v>96</v>
      </c>
      <c r="D98" s="17" t="e">
        <f t="shared" si="1"/>
        <v>#REF!</v>
      </c>
    </row>
    <row r="99" spans="1:4" ht="12">
      <c r="A99" s="6" t="s">
        <v>39</v>
      </c>
      <c r="B99" s="9" t="str">
        <f>'2013'!$D19</f>
        <v>Matthew Milliken</v>
      </c>
      <c r="C99" s="18">
        <f>'2013'!$E19</f>
        <v>84</v>
      </c>
      <c r="D99" s="17" t="e">
        <f t="shared" si="1"/>
        <v>#REF!</v>
      </c>
    </row>
    <row r="100" spans="1:4" ht="12">
      <c r="A100" s="6" t="s">
        <v>37</v>
      </c>
      <c r="B100" s="9" t="str">
        <f>'2013'!$F7</f>
        <v>Zolon Wilkins</v>
      </c>
      <c r="C100" s="18">
        <f>'2013'!$G7</f>
        <v>92</v>
      </c>
      <c r="D100" s="17" t="e">
        <f t="shared" si="1"/>
        <v>#REF!</v>
      </c>
    </row>
    <row r="101" spans="1:4" ht="12">
      <c r="A101" s="6" t="s">
        <v>8</v>
      </c>
      <c r="B101" s="9">
        <f>'2013'!$B40</f>
        <v>0</v>
      </c>
      <c r="C101" s="18">
        <f>'2013'!$C40</f>
        <v>0</v>
      </c>
      <c r="D101" s="17" t="e">
        <f t="shared" si="1"/>
        <v>#REF!</v>
      </c>
    </row>
    <row r="102" spans="1:4" ht="12">
      <c r="A102" s="6" t="s">
        <v>22</v>
      </c>
      <c r="B102" s="9" t="e">
        <f>'2013'!#REF!</f>
        <v>#REF!</v>
      </c>
      <c r="C102" s="18" t="e">
        <f>'2013'!#REF!</f>
        <v>#REF!</v>
      </c>
      <c r="D102" s="17" t="e">
        <f t="shared" si="1"/>
        <v>#REF!</v>
      </c>
    </row>
    <row r="103" spans="1:4" ht="12">
      <c r="A103" s="6" t="s">
        <v>19</v>
      </c>
      <c r="B103" s="9" t="str">
        <f>'2013'!$B28</f>
        <v>Tyler Dare</v>
      </c>
      <c r="C103" s="18">
        <f>'2013'!$C28</f>
        <v>103</v>
      </c>
      <c r="D103" s="17" t="e">
        <f t="shared" si="1"/>
        <v>#REF!</v>
      </c>
    </row>
    <row r="104" spans="1:4" ht="12">
      <c r="A104" s="6" t="s">
        <v>39</v>
      </c>
      <c r="B104" s="9" t="str">
        <f>'2013'!$D16</f>
        <v>Forest Miller</v>
      </c>
      <c r="C104" s="18">
        <f>'2013'!$E16</f>
        <v>76</v>
      </c>
      <c r="D104" s="17" t="e">
        <f t="shared" si="1"/>
        <v>#REF!</v>
      </c>
    </row>
    <row r="105" spans="1:4" ht="12">
      <c r="A105" s="6" t="s">
        <v>8</v>
      </c>
      <c r="B105" s="9" t="str">
        <f>'2013'!$B39</f>
        <v>Joe Fernandez</v>
      </c>
      <c r="C105" s="18">
        <f>'2013'!$C39</f>
        <v>143</v>
      </c>
      <c r="D105" s="17" t="e">
        <f t="shared" si="1"/>
        <v>#REF!</v>
      </c>
    </row>
    <row r="106" spans="1:4" ht="12">
      <c r="A106" s="6" t="s">
        <v>14</v>
      </c>
      <c r="B106" s="9" t="str">
        <f>'2013'!$D10</f>
        <v>Isaias Morales</v>
      </c>
      <c r="C106" s="18">
        <f>'2013'!$E10</f>
        <v>89</v>
      </c>
      <c r="D106" s="17" t="e">
        <f t="shared" si="1"/>
        <v>#REF!</v>
      </c>
    </row>
    <row r="107" spans="1:4" ht="12">
      <c r="A107" s="6" t="s">
        <v>38</v>
      </c>
      <c r="B107" s="9" t="str">
        <f>'2013'!$F8</f>
        <v>Nathan Moore</v>
      </c>
      <c r="C107" s="18">
        <f>'2013'!$G8</f>
        <v>94</v>
      </c>
      <c r="D107" s="17" t="e">
        <f t="shared" si="1"/>
        <v>#REF!</v>
      </c>
    </row>
    <row r="108" spans="1:4" ht="12">
      <c r="A108" s="6" t="s">
        <v>8</v>
      </c>
      <c r="B108" s="9" t="str">
        <f>'2013'!$B38</f>
        <v>Omar Webb</v>
      </c>
      <c r="C108" s="18">
        <f>'2013'!$C38</f>
        <v>122</v>
      </c>
      <c r="D108" s="17" t="e">
        <f t="shared" si="1"/>
        <v>#REF!</v>
      </c>
    </row>
    <row r="109" spans="1:4" ht="12">
      <c r="A109" s="6" t="s">
        <v>9</v>
      </c>
      <c r="B109" s="9" t="e">
        <f>'2013'!#REF!</f>
        <v>#REF!</v>
      </c>
      <c r="C109" s="18" t="e">
        <f>'2013'!#REF!</f>
        <v>#REF!</v>
      </c>
      <c r="D109" s="17" t="e">
        <f t="shared" si="1"/>
        <v>#REF!</v>
      </c>
    </row>
    <row r="110" spans="1:4" ht="12">
      <c r="A110" s="6" t="s">
        <v>8</v>
      </c>
      <c r="B110" s="9" t="str">
        <f>'2013'!$B36</f>
        <v>Joseph Garcia</v>
      </c>
      <c r="C110" s="18">
        <f>'2013'!$C36</f>
        <v>115</v>
      </c>
      <c r="D110" s="17" t="e">
        <f t="shared" si="1"/>
        <v>#REF!</v>
      </c>
    </row>
    <row r="111" spans="1:4" ht="12">
      <c r="A111" s="6" t="s">
        <v>8</v>
      </c>
      <c r="B111" s="9" t="str">
        <f>'2013'!$B37</f>
        <v>Jacob Brockert</v>
      </c>
      <c r="C111" s="18">
        <f>'2013'!$C37</f>
        <v>127</v>
      </c>
      <c r="D111" s="17" t="e">
        <f t="shared" si="1"/>
        <v>#REF!</v>
      </c>
    </row>
    <row r="112" spans="1:4" ht="12">
      <c r="A112" s="6" t="s">
        <v>14</v>
      </c>
      <c r="B112" s="9" t="str">
        <f>'2013'!$D9</f>
        <v>Sal Chavarria</v>
      </c>
      <c r="C112" s="18">
        <f>'2013'!$E9</f>
        <v>90</v>
      </c>
      <c r="D112" s="17" t="e">
        <f t="shared" si="1"/>
        <v>#REF!</v>
      </c>
    </row>
    <row r="113" spans="1:4" ht="12">
      <c r="A113" s="6" t="s">
        <v>22</v>
      </c>
      <c r="B113" s="9" t="e">
        <f>'2013'!#REF!</f>
        <v>#REF!</v>
      </c>
      <c r="C113" s="18" t="e">
        <f>'2013'!#REF!</f>
        <v>#REF!</v>
      </c>
      <c r="D113" s="17" t="e">
        <f t="shared" si="1"/>
        <v>#REF!</v>
      </c>
    </row>
    <row r="114" spans="1:4" ht="12">
      <c r="A114" s="6" t="s">
        <v>22</v>
      </c>
      <c r="B114" s="9" t="e">
        <f>'2013'!#REF!</f>
        <v>#REF!</v>
      </c>
      <c r="C114" s="18" t="e">
        <f>'2013'!#REF!</f>
        <v>#REF!</v>
      </c>
      <c r="D114" s="17" t="e">
        <f t="shared" si="1"/>
        <v>#REF!</v>
      </c>
    </row>
    <row r="115" spans="1:4" ht="12">
      <c r="A115" s="6" t="s">
        <v>9</v>
      </c>
      <c r="B115" s="9" t="e">
        <f>'2013'!#REF!</f>
        <v>#REF!</v>
      </c>
      <c r="C115" s="18" t="e">
        <f>'2013'!#REF!</f>
        <v>#REF!</v>
      </c>
      <c r="D115" s="17" t="e">
        <f t="shared" si="1"/>
        <v>#REF!</v>
      </c>
    </row>
  </sheetData>
  <sheetProtection/>
  <printOptions/>
  <pageMargins left="1.5" right="0.75" top="1" bottom="1" header="0.5" footer="0.5"/>
  <pageSetup horizontalDpi="600" verticalDpi="600" orientation="portrait" scale="98"/>
  <headerFooter alignWithMargins="0">
    <oddHeader>&amp;C&amp;"Arial,Bold"&amp;20Medalists Results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>
      <selection activeCell="A20" sqref="A19:A20"/>
    </sheetView>
  </sheetViews>
  <sheetFormatPr defaultColWidth="8.8515625" defaultRowHeight="12.75"/>
  <cols>
    <col min="1" max="1" width="30.421875" style="0" customWidth="1"/>
  </cols>
  <sheetData>
    <row r="1" ht="12">
      <c r="A1" t="s">
        <v>177</v>
      </c>
    </row>
    <row r="2" ht="12.75">
      <c r="A2" s="60" t="s">
        <v>99</v>
      </c>
    </row>
    <row r="3" ht="12.75">
      <c r="A3" s="60" t="s">
        <v>100</v>
      </c>
    </row>
    <row r="4" ht="12.75">
      <c r="A4" s="60" t="s">
        <v>101</v>
      </c>
    </row>
    <row r="5" ht="12.75">
      <c r="A5" s="60" t="s">
        <v>48</v>
      </c>
    </row>
    <row r="6" ht="12.75">
      <c r="A6" s="60" t="s">
        <v>159</v>
      </c>
    </row>
    <row r="7" ht="12.75">
      <c r="A7" s="60" t="s">
        <v>61</v>
      </c>
    </row>
    <row r="8" ht="12.75">
      <c r="A8" s="60" t="s">
        <v>129</v>
      </c>
    </row>
    <row r="9" ht="12.75">
      <c r="A9" s="60" t="s">
        <v>130</v>
      </c>
    </row>
    <row r="10" ht="12.75">
      <c r="A10" s="60" t="s">
        <v>131</v>
      </c>
    </row>
    <row r="11" ht="12.75">
      <c r="A11" s="60" t="s">
        <v>156</v>
      </c>
    </row>
    <row r="12" ht="12.75">
      <c r="A12" s="60" t="s">
        <v>157</v>
      </c>
    </row>
    <row r="13" ht="12.75">
      <c r="A13" s="60" t="s">
        <v>158</v>
      </c>
    </row>
    <row r="14" ht="12.75">
      <c r="A14" s="57"/>
    </row>
  </sheetData>
  <sheetProtection/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1">
      <selection activeCell="C61" sqref="C61"/>
    </sheetView>
  </sheetViews>
  <sheetFormatPr defaultColWidth="9.140625" defaultRowHeight="12.75"/>
  <cols>
    <col min="1" max="2" width="9.140625" style="49" customWidth="1"/>
    <col min="3" max="3" width="21.140625" style="49" customWidth="1"/>
    <col min="4" max="4" width="21.28125" style="49" customWidth="1"/>
    <col min="5" max="16384" width="9.140625" style="49" customWidth="1"/>
  </cols>
  <sheetData>
    <row r="1" spans="1:4" ht="12">
      <c r="A1" s="75" t="s">
        <v>55</v>
      </c>
      <c r="B1" s="75" t="s">
        <v>160</v>
      </c>
      <c r="C1" s="75" t="s">
        <v>161</v>
      </c>
      <c r="D1" s="75" t="s">
        <v>162</v>
      </c>
    </row>
    <row r="2" spans="1:4" ht="12">
      <c r="A2" s="76">
        <v>0.3368055555555556</v>
      </c>
      <c r="B2" s="77" t="s">
        <v>76</v>
      </c>
      <c r="C2" s="78" t="s">
        <v>102</v>
      </c>
      <c r="D2" s="77" t="s">
        <v>99</v>
      </c>
    </row>
    <row r="3" spans="1:4" ht="12">
      <c r="A3" s="76">
        <v>0.3368055555555556</v>
      </c>
      <c r="B3" s="77" t="s">
        <v>76</v>
      </c>
      <c r="C3" s="78" t="s">
        <v>106</v>
      </c>
      <c r="D3" s="77" t="s">
        <v>100</v>
      </c>
    </row>
    <row r="4" spans="1:4" ht="12">
      <c r="A4" s="76">
        <v>0.3368055555555556</v>
      </c>
      <c r="B4" s="77" t="s">
        <v>76</v>
      </c>
      <c r="C4" s="78" t="s">
        <v>167</v>
      </c>
      <c r="D4" s="77" t="s">
        <v>101</v>
      </c>
    </row>
    <row r="5" spans="1:4" ht="12">
      <c r="A5" s="76">
        <v>0.34375</v>
      </c>
      <c r="B5" s="77" t="s">
        <v>76</v>
      </c>
      <c r="C5" s="78" t="s">
        <v>168</v>
      </c>
      <c r="D5" s="77" t="s">
        <v>99</v>
      </c>
    </row>
    <row r="6" spans="1:4" ht="12">
      <c r="A6" s="76">
        <v>0.34375</v>
      </c>
      <c r="B6" s="77" t="s">
        <v>76</v>
      </c>
      <c r="C6" s="78" t="s">
        <v>169</v>
      </c>
      <c r="D6" s="77" t="s">
        <v>166</v>
      </c>
    </row>
    <row r="7" spans="1:4" ht="12">
      <c r="A7" s="76">
        <v>0.34375</v>
      </c>
      <c r="B7" s="77" t="s">
        <v>76</v>
      </c>
      <c r="C7" s="78" t="s">
        <v>111</v>
      </c>
      <c r="D7" s="77" t="s">
        <v>101</v>
      </c>
    </row>
    <row r="8" spans="1:4" ht="12">
      <c r="A8" s="76">
        <v>0.3506944444444444</v>
      </c>
      <c r="B8" s="77" t="s">
        <v>76</v>
      </c>
      <c r="C8" s="78" t="s">
        <v>103</v>
      </c>
      <c r="D8" s="77" t="s">
        <v>99</v>
      </c>
    </row>
    <row r="9" spans="1:4" ht="12">
      <c r="A9" s="76">
        <v>0.3506944444444444</v>
      </c>
      <c r="B9" s="77" t="s">
        <v>76</v>
      </c>
      <c r="C9" s="78" t="s">
        <v>107</v>
      </c>
      <c r="D9" s="77" t="s">
        <v>100</v>
      </c>
    </row>
    <row r="10" spans="1:4" ht="12">
      <c r="A10" s="76">
        <v>0.3506944444444444</v>
      </c>
      <c r="B10" s="77" t="s">
        <v>76</v>
      </c>
      <c r="C10" s="78" t="s">
        <v>112</v>
      </c>
      <c r="D10" s="77" t="s">
        <v>101</v>
      </c>
    </row>
    <row r="11" spans="1:4" ht="12">
      <c r="A11" s="76">
        <v>0.3576388888888889</v>
      </c>
      <c r="B11" s="77" t="s">
        <v>76</v>
      </c>
      <c r="C11" s="78" t="s">
        <v>104</v>
      </c>
      <c r="D11" s="77" t="s">
        <v>99</v>
      </c>
    </row>
    <row r="12" spans="1:4" ht="12">
      <c r="A12" s="76">
        <v>0.3576388888888889</v>
      </c>
      <c r="B12" s="77" t="s">
        <v>76</v>
      </c>
      <c r="C12" s="78" t="s">
        <v>108</v>
      </c>
      <c r="D12" s="77" t="s">
        <v>100</v>
      </c>
    </row>
    <row r="13" spans="1:4" ht="12">
      <c r="A13" s="76">
        <v>0.3576388888888889</v>
      </c>
      <c r="B13" s="77" t="s">
        <v>76</v>
      </c>
      <c r="C13" s="78" t="s">
        <v>113</v>
      </c>
      <c r="D13" s="77" t="s">
        <v>101</v>
      </c>
    </row>
    <row r="14" spans="1:4" ht="12">
      <c r="A14" s="76">
        <v>0.3645833333333333</v>
      </c>
      <c r="B14" s="77" t="s">
        <v>76</v>
      </c>
      <c r="C14" s="78" t="s">
        <v>105</v>
      </c>
      <c r="D14" s="77" t="s">
        <v>99</v>
      </c>
    </row>
    <row r="15" spans="1:4" ht="12">
      <c r="A15" s="76">
        <v>0.3645833333333333</v>
      </c>
      <c r="B15" s="77" t="s">
        <v>76</v>
      </c>
      <c r="C15" s="78" t="s">
        <v>109</v>
      </c>
      <c r="D15" s="77" t="s">
        <v>100</v>
      </c>
    </row>
    <row r="16" spans="1:4" ht="12">
      <c r="A16" s="76">
        <v>0.3645833333333333</v>
      </c>
      <c r="B16" s="77" t="s">
        <v>76</v>
      </c>
      <c r="C16" s="78" t="s">
        <v>114</v>
      </c>
      <c r="D16" s="77" t="s">
        <v>101</v>
      </c>
    </row>
    <row r="17" spans="1:4" ht="12">
      <c r="A17" s="76">
        <v>0.37152777777777773</v>
      </c>
      <c r="B17" s="77" t="s">
        <v>76</v>
      </c>
      <c r="C17" s="78" t="s">
        <v>115</v>
      </c>
      <c r="D17" s="77" t="s">
        <v>48</v>
      </c>
    </row>
    <row r="18" spans="1:4" ht="12">
      <c r="A18" s="76">
        <v>0.37152777777777773</v>
      </c>
      <c r="B18" s="77" t="s">
        <v>76</v>
      </c>
      <c r="C18" s="78" t="s">
        <v>119</v>
      </c>
      <c r="D18" s="77" t="s">
        <v>100</v>
      </c>
    </row>
    <row r="19" spans="1:4" ht="12">
      <c r="A19" s="76">
        <v>0.37152777777777773</v>
      </c>
      <c r="B19" s="77" t="s">
        <v>76</v>
      </c>
      <c r="C19" s="78" t="s">
        <v>124</v>
      </c>
      <c r="D19" s="77" t="s">
        <v>61</v>
      </c>
    </row>
    <row r="20" spans="1:4" ht="12">
      <c r="A20" s="76">
        <v>0.37847222222222227</v>
      </c>
      <c r="B20" s="77" t="s">
        <v>76</v>
      </c>
      <c r="C20" s="78" t="s">
        <v>116</v>
      </c>
      <c r="D20" s="77" t="s">
        <v>48</v>
      </c>
    </row>
    <row r="21" spans="1:4" ht="12">
      <c r="A21" s="76">
        <v>0.37847222222222227</v>
      </c>
      <c r="B21" s="77" t="s">
        <v>76</v>
      </c>
      <c r="C21" s="78" t="s">
        <v>120</v>
      </c>
      <c r="D21" s="77" t="s">
        <v>100</v>
      </c>
    </row>
    <row r="22" spans="1:4" ht="12">
      <c r="A22" s="76">
        <v>0.37847222222222227</v>
      </c>
      <c r="B22" s="77" t="s">
        <v>76</v>
      </c>
      <c r="C22" s="78" t="s">
        <v>125</v>
      </c>
      <c r="D22" s="77" t="s">
        <v>61</v>
      </c>
    </row>
    <row r="23" spans="1:4" ht="12">
      <c r="A23" s="76">
        <v>0.3854166666666667</v>
      </c>
      <c r="B23" s="77" t="s">
        <v>76</v>
      </c>
      <c r="C23" s="77" t="s">
        <v>117</v>
      </c>
      <c r="D23" s="77" t="s">
        <v>48</v>
      </c>
    </row>
    <row r="24" spans="1:4" ht="12">
      <c r="A24" s="76">
        <v>0.3854166666666667</v>
      </c>
      <c r="B24" s="77" t="s">
        <v>76</v>
      </c>
      <c r="C24" s="77" t="s">
        <v>121</v>
      </c>
      <c r="D24" s="77" t="s">
        <v>100</v>
      </c>
    </row>
    <row r="25" spans="1:4" ht="12">
      <c r="A25" s="76">
        <v>0.3854166666666667</v>
      </c>
      <c r="B25" s="77" t="s">
        <v>76</v>
      </c>
      <c r="C25" s="77" t="s">
        <v>126</v>
      </c>
      <c r="D25" s="77" t="s">
        <v>61</v>
      </c>
    </row>
    <row r="26" spans="1:4" ht="12">
      <c r="A26" s="76">
        <v>0.3923611111111111</v>
      </c>
      <c r="B26" s="77" t="s">
        <v>76</v>
      </c>
      <c r="C26" s="77" t="s">
        <v>98</v>
      </c>
      <c r="D26" s="77" t="s">
        <v>48</v>
      </c>
    </row>
    <row r="27" spans="1:4" ht="12">
      <c r="A27" s="76">
        <v>0.3923611111111111</v>
      </c>
      <c r="B27" s="77" t="s">
        <v>76</v>
      </c>
      <c r="C27" s="77" t="s">
        <v>122</v>
      </c>
      <c r="D27" s="77" t="s">
        <v>100</v>
      </c>
    </row>
    <row r="28" spans="1:4" ht="12">
      <c r="A28" s="76">
        <v>0.3923611111111111</v>
      </c>
      <c r="B28" s="77" t="s">
        <v>76</v>
      </c>
      <c r="C28" s="77" t="s">
        <v>127</v>
      </c>
      <c r="D28" s="77" t="s">
        <v>61</v>
      </c>
    </row>
    <row r="29" spans="1:4" ht="12">
      <c r="A29" s="76">
        <v>0.3993055555555556</v>
      </c>
      <c r="B29" s="77" t="s">
        <v>76</v>
      </c>
      <c r="C29" s="77" t="s">
        <v>118</v>
      </c>
      <c r="D29" s="77" t="s">
        <v>48</v>
      </c>
    </row>
    <row r="30" spans="1:4" ht="12">
      <c r="A30" s="76">
        <v>0.3993055555555556</v>
      </c>
      <c r="B30" s="77" t="s">
        <v>76</v>
      </c>
      <c r="C30" s="77" t="s">
        <v>123</v>
      </c>
      <c r="D30" s="77" t="s">
        <v>100</v>
      </c>
    </row>
    <row r="31" spans="1:4" ht="12">
      <c r="A31" s="76">
        <v>0.3993055555555556</v>
      </c>
      <c r="B31" s="77" t="s">
        <v>76</v>
      </c>
      <c r="C31" s="77" t="s">
        <v>128</v>
      </c>
      <c r="D31" s="77" t="s">
        <v>61</v>
      </c>
    </row>
    <row r="32" spans="1:4" ht="12">
      <c r="A32" s="76">
        <v>0.3333333333333333</v>
      </c>
      <c r="B32" s="77" t="s">
        <v>163</v>
      </c>
      <c r="C32" s="77" t="s">
        <v>132</v>
      </c>
      <c r="D32" s="77" t="s">
        <v>129</v>
      </c>
    </row>
    <row r="33" spans="1:4" ht="12">
      <c r="A33" s="76">
        <v>0.3333333333333333</v>
      </c>
      <c r="B33" s="77" t="s">
        <v>163</v>
      </c>
      <c r="C33" s="77" t="s">
        <v>137</v>
      </c>
      <c r="D33" s="77" t="s">
        <v>130</v>
      </c>
    </row>
    <row r="34" spans="1:4" ht="12">
      <c r="A34" s="76">
        <v>0.3333333333333333</v>
      </c>
      <c r="B34" s="77" t="s">
        <v>163</v>
      </c>
      <c r="C34" s="77"/>
      <c r="D34" s="77" t="s">
        <v>164</v>
      </c>
    </row>
    <row r="35" spans="1:4" ht="12">
      <c r="A35" s="76">
        <v>0.34027777777777773</v>
      </c>
      <c r="B35" s="77" t="s">
        <v>163</v>
      </c>
      <c r="C35" s="77" t="s">
        <v>133</v>
      </c>
      <c r="D35" s="77" t="s">
        <v>129</v>
      </c>
    </row>
    <row r="36" spans="1:4" ht="12">
      <c r="A36" s="76">
        <v>0.34027777777777773</v>
      </c>
      <c r="B36" s="77" t="s">
        <v>163</v>
      </c>
      <c r="C36" s="77" t="s">
        <v>138</v>
      </c>
      <c r="D36" s="77" t="s">
        <v>130</v>
      </c>
    </row>
    <row r="37" spans="1:4" ht="12">
      <c r="A37" s="76">
        <v>0.34027777777777773</v>
      </c>
      <c r="B37" s="77" t="s">
        <v>163</v>
      </c>
      <c r="C37" s="77"/>
      <c r="D37" s="77" t="s">
        <v>164</v>
      </c>
    </row>
    <row r="38" spans="1:4" ht="12">
      <c r="A38" s="76">
        <v>0.34722222222222227</v>
      </c>
      <c r="B38" s="77" t="s">
        <v>163</v>
      </c>
      <c r="C38" s="77" t="s">
        <v>134</v>
      </c>
      <c r="D38" s="77" t="s">
        <v>129</v>
      </c>
    </row>
    <row r="39" spans="1:4" ht="12">
      <c r="A39" s="76">
        <v>0.34722222222222227</v>
      </c>
      <c r="B39" s="77" t="s">
        <v>163</v>
      </c>
      <c r="C39" s="77" t="s">
        <v>139</v>
      </c>
      <c r="D39" s="77" t="s">
        <v>130</v>
      </c>
    </row>
    <row r="40" spans="1:4" ht="12">
      <c r="A40" s="76">
        <v>0.34722222222222227</v>
      </c>
      <c r="B40" s="77" t="s">
        <v>163</v>
      </c>
      <c r="C40" s="77" t="s">
        <v>142</v>
      </c>
      <c r="D40" s="77" t="s">
        <v>164</v>
      </c>
    </row>
    <row r="41" spans="1:4" ht="12">
      <c r="A41" s="76">
        <v>0.3541666666666667</v>
      </c>
      <c r="B41" s="77" t="s">
        <v>163</v>
      </c>
      <c r="C41" s="77" t="s">
        <v>135</v>
      </c>
      <c r="D41" s="77" t="s">
        <v>129</v>
      </c>
    </row>
    <row r="42" spans="1:4" ht="12">
      <c r="A42" s="76">
        <v>0.3541666666666667</v>
      </c>
      <c r="B42" s="77" t="s">
        <v>163</v>
      </c>
      <c r="C42" s="77" t="s">
        <v>140</v>
      </c>
      <c r="D42" s="77" t="s">
        <v>130</v>
      </c>
    </row>
    <row r="43" spans="1:4" ht="12">
      <c r="A43" s="76">
        <v>0.3541666666666667</v>
      </c>
      <c r="B43" s="77" t="s">
        <v>163</v>
      </c>
      <c r="C43" s="77" t="s">
        <v>143</v>
      </c>
      <c r="D43" s="77" t="s">
        <v>164</v>
      </c>
    </row>
    <row r="44" spans="1:4" ht="12">
      <c r="A44" s="76">
        <v>0.3611111111111111</v>
      </c>
      <c r="B44" s="77" t="s">
        <v>163</v>
      </c>
      <c r="C44" s="77" t="s">
        <v>136</v>
      </c>
      <c r="D44" s="77" t="s">
        <v>129</v>
      </c>
    </row>
    <row r="45" spans="1:4" ht="12">
      <c r="A45" s="76">
        <v>0.3611111111111111</v>
      </c>
      <c r="B45" s="77" t="s">
        <v>163</v>
      </c>
      <c r="C45" s="77" t="s">
        <v>141</v>
      </c>
      <c r="D45" s="77" t="s">
        <v>130</v>
      </c>
    </row>
    <row r="46" spans="1:4" ht="12">
      <c r="A46" s="76">
        <v>0.3611111111111111</v>
      </c>
      <c r="B46" s="77" t="s">
        <v>163</v>
      </c>
      <c r="C46" s="77" t="s">
        <v>144</v>
      </c>
      <c r="D46" s="77" t="s">
        <v>164</v>
      </c>
    </row>
    <row r="47" spans="1:4" ht="12">
      <c r="A47" s="76">
        <v>0.3680555555555556</v>
      </c>
      <c r="B47" s="77" t="s">
        <v>163</v>
      </c>
      <c r="C47" s="77" t="s">
        <v>53</v>
      </c>
      <c r="D47" s="77" t="s">
        <v>156</v>
      </c>
    </row>
    <row r="48" spans="1:4" ht="12">
      <c r="A48" s="76">
        <v>0.3680555555555556</v>
      </c>
      <c r="B48" s="77" t="s">
        <v>163</v>
      </c>
      <c r="C48" s="77" t="s">
        <v>145</v>
      </c>
      <c r="D48" s="77" t="s">
        <v>157</v>
      </c>
    </row>
    <row r="49" spans="1:4" ht="12">
      <c r="A49" s="76">
        <v>0.3680555555555556</v>
      </c>
      <c r="B49" s="77" t="s">
        <v>163</v>
      </c>
      <c r="C49" s="77" t="s">
        <v>150</v>
      </c>
      <c r="D49" s="77" t="s">
        <v>164</v>
      </c>
    </row>
    <row r="50" spans="1:4" ht="12">
      <c r="A50" s="76">
        <v>0.375</v>
      </c>
      <c r="B50" s="77" t="s">
        <v>163</v>
      </c>
      <c r="C50" s="77" t="s">
        <v>170</v>
      </c>
      <c r="D50" s="77" t="s">
        <v>156</v>
      </c>
    </row>
    <row r="51" spans="1:4" ht="12">
      <c r="A51" s="76">
        <v>0.375</v>
      </c>
      <c r="B51" s="77" t="s">
        <v>163</v>
      </c>
      <c r="C51" s="77" t="s">
        <v>146</v>
      </c>
      <c r="D51" s="77" t="s">
        <v>157</v>
      </c>
    </row>
    <row r="52" spans="1:4" ht="12">
      <c r="A52" s="76">
        <v>0.375</v>
      </c>
      <c r="B52" s="77" t="s">
        <v>163</v>
      </c>
      <c r="C52" s="77" t="s">
        <v>151</v>
      </c>
      <c r="D52" s="77" t="s">
        <v>164</v>
      </c>
    </row>
    <row r="53" spans="1:4" ht="12">
      <c r="A53" s="76">
        <v>0.3819444444444444</v>
      </c>
      <c r="B53" s="77" t="s">
        <v>163</v>
      </c>
      <c r="C53" s="77" t="s">
        <v>171</v>
      </c>
      <c r="D53" s="77" t="s">
        <v>156</v>
      </c>
    </row>
    <row r="54" spans="1:4" ht="12">
      <c r="A54" s="76">
        <v>0.3819444444444444</v>
      </c>
      <c r="B54" s="77" t="s">
        <v>163</v>
      </c>
      <c r="C54" s="77" t="s">
        <v>147</v>
      </c>
      <c r="D54" s="77" t="s">
        <v>157</v>
      </c>
    </row>
    <row r="55" spans="1:4" ht="12">
      <c r="A55" s="76">
        <v>0.3819444444444444</v>
      </c>
      <c r="B55" s="77" t="s">
        <v>163</v>
      </c>
      <c r="C55" s="77" t="s">
        <v>174</v>
      </c>
      <c r="D55" s="77" t="s">
        <v>165</v>
      </c>
    </row>
    <row r="56" spans="1:4" ht="12">
      <c r="A56" s="76">
        <v>0.3888888888888889</v>
      </c>
      <c r="B56" s="77" t="s">
        <v>163</v>
      </c>
      <c r="C56" s="77" t="s">
        <v>172</v>
      </c>
      <c r="D56" s="77" t="s">
        <v>156</v>
      </c>
    </row>
    <row r="57" spans="1:4" ht="12">
      <c r="A57" s="76">
        <v>0.3888888888888889</v>
      </c>
      <c r="B57" s="77" t="s">
        <v>163</v>
      </c>
      <c r="C57" s="77" t="s">
        <v>148</v>
      </c>
      <c r="D57" s="77" t="s">
        <v>157</v>
      </c>
    </row>
    <row r="58" spans="1:4" ht="12">
      <c r="A58" s="76">
        <v>0.3888888888888889</v>
      </c>
      <c r="B58" s="77" t="s">
        <v>163</v>
      </c>
      <c r="C58" s="77" t="s">
        <v>175</v>
      </c>
      <c r="D58" s="77" t="s">
        <v>165</v>
      </c>
    </row>
    <row r="59" spans="1:4" ht="12">
      <c r="A59" s="76">
        <v>0.3958333333333333</v>
      </c>
      <c r="B59" s="77" t="s">
        <v>163</v>
      </c>
      <c r="C59" s="77" t="s">
        <v>173</v>
      </c>
      <c r="D59" s="77" t="s">
        <v>156</v>
      </c>
    </row>
    <row r="60" spans="1:4" ht="12">
      <c r="A60" s="76">
        <v>0.3958333333333333</v>
      </c>
      <c r="B60" s="77" t="s">
        <v>163</v>
      </c>
      <c r="C60" s="77" t="s">
        <v>149</v>
      </c>
      <c r="D60" s="77" t="s">
        <v>157</v>
      </c>
    </row>
    <row r="61" spans="1:4" ht="12">
      <c r="A61" s="76">
        <v>0.3958333333333333</v>
      </c>
      <c r="B61" s="77" t="s">
        <v>163</v>
      </c>
      <c r="C61" s="77" t="s">
        <v>176</v>
      </c>
      <c r="D61" s="77" t="s">
        <v>165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Stephanie MCCOLLUM</cp:lastModifiedBy>
  <cp:lastPrinted>2013-10-18T17:07:57Z</cp:lastPrinted>
  <dcterms:created xsi:type="dcterms:W3CDTF">2002-10-13T01:18:14Z</dcterms:created>
  <dcterms:modified xsi:type="dcterms:W3CDTF">2013-10-23T16:11:53Z</dcterms:modified>
  <cp:category/>
  <cp:version/>
  <cp:contentType/>
  <cp:contentStatus/>
</cp:coreProperties>
</file>